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6" windowHeight="8832" tabRatio="772"/>
  </bookViews>
  <sheets>
    <sheet name="PAAAS 2019 GENERAL" sheetId="4" r:id="rId1"/>
    <sheet name="MONTO X CAPITULO" sheetId="9" r:id="rId2"/>
    <sheet name="MONTO X PARTIDA" sheetId="10" r:id="rId3"/>
  </sheets>
  <externalReferences>
    <externalReference r:id="rId4"/>
    <externalReference r:id="rId5"/>
    <externalReference r:id="rId6"/>
  </externalReferences>
  <definedNames>
    <definedName name="_xlnm.Print_Area" localSheetId="1">'MONTO X CAPITULO'!$A$1:$E$185</definedName>
    <definedName name="_xlnm.Print_Area" localSheetId="2">'MONTO X PARTIDA'!$A$1:$E$185</definedName>
    <definedName name="_xlnm.Print_Area" localSheetId="0">'PAAAS 2019 GENERAL'!$A$1:$E$182</definedName>
    <definedName name="_xlnm.Print_Titles" localSheetId="1">'MONTO X CAPITULO'!$1:$5</definedName>
    <definedName name="_xlnm.Print_Titles" localSheetId="2">'MONTO X PARTIDA'!$1:$5</definedName>
    <definedName name="_xlnm.Print_Titles" localSheetId="0">'PAAAS 2019 GENERAL'!$1:$5</definedName>
  </definedNames>
  <calcPr calcId="152511"/>
</workbook>
</file>

<file path=xl/calcChain.xml><?xml version="1.0" encoding="utf-8"?>
<calcChain xmlns="http://schemas.openxmlformats.org/spreadsheetml/2006/main">
  <c r="BG8" i="4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G171"/>
  <c r="BG172"/>
  <c r="BG173"/>
  <c r="BG174"/>
  <c r="BG175"/>
  <c r="BG176"/>
  <c r="BG177"/>
  <c r="BG178"/>
  <c r="BG179"/>
  <c r="BG180"/>
  <c r="BG7"/>
  <c r="BF184" i="10"/>
  <c r="BE184"/>
  <c r="BD184"/>
  <c r="BC184"/>
  <c r="BB184"/>
  <c r="BA184"/>
  <c r="AZ184"/>
  <c r="AY184"/>
  <c r="AW184"/>
  <c r="AV184"/>
  <c r="AU184"/>
  <c r="AT184"/>
  <c r="AS184"/>
  <c r="AR184"/>
  <c r="AQ184"/>
  <c r="AP184"/>
  <c r="AO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BG182"/>
  <c r="BG181"/>
  <c r="BG180"/>
  <c r="BG179"/>
  <c r="BG178"/>
  <c r="BG177"/>
  <c r="BG176"/>
  <c r="BG175"/>
  <c r="BG174"/>
  <c r="BG173"/>
  <c r="BG172"/>
  <c r="BG171"/>
  <c r="BG170"/>
  <c r="BG169"/>
  <c r="BG168"/>
  <c r="BG167"/>
  <c r="BG166"/>
  <c r="BG165"/>
  <c r="BG164"/>
  <c r="BG163"/>
  <c r="BG162"/>
  <c r="BG161"/>
  <c r="BG160"/>
  <c r="BG159"/>
  <c r="BG158"/>
  <c r="BG157"/>
  <c r="AX156"/>
  <c r="BG156"/>
  <c r="BG155"/>
  <c r="BG154"/>
  <c r="BG153"/>
  <c r="BG152"/>
  <c r="AX152"/>
  <c r="BG150"/>
  <c r="BG149"/>
  <c r="AX149"/>
  <c r="BG148"/>
  <c r="BG147"/>
  <c r="BG146"/>
  <c r="BG145"/>
  <c r="BG144"/>
  <c r="AX143"/>
  <c r="BG143"/>
  <c r="BG142"/>
  <c r="BG141"/>
  <c r="BG140"/>
  <c r="BG139"/>
  <c r="BG138"/>
  <c r="BG137"/>
  <c r="BG136"/>
  <c r="BG135"/>
  <c r="BG134"/>
  <c r="BG133"/>
  <c r="BG132"/>
  <c r="BG131"/>
  <c r="BG130"/>
  <c r="AX130"/>
  <c r="BG129"/>
  <c r="BG128"/>
  <c r="BG127"/>
  <c r="AX127"/>
  <c r="BG126"/>
  <c r="BG125"/>
  <c r="BG124"/>
  <c r="BG123"/>
  <c r="BG122"/>
  <c r="BG121"/>
  <c r="BG120"/>
  <c r="BG119"/>
  <c r="BG118"/>
  <c r="BG117"/>
  <c r="BG116"/>
  <c r="AX116"/>
  <c r="BG115"/>
  <c r="BG114"/>
  <c r="BG113"/>
  <c r="AX113"/>
  <c r="BG112"/>
  <c r="BG111"/>
  <c r="BG110"/>
  <c r="BG109"/>
  <c r="BG108"/>
  <c r="BG107"/>
  <c r="BG106"/>
  <c r="BG105"/>
  <c r="AX104"/>
  <c r="BG104"/>
  <c r="BG103"/>
  <c r="BG102"/>
  <c r="BG101"/>
  <c r="BG100"/>
  <c r="AX100"/>
  <c r="AX99"/>
  <c r="BG99"/>
  <c r="BG98"/>
  <c r="AX98"/>
  <c r="BG97"/>
  <c r="BG96"/>
  <c r="BG95"/>
  <c r="BG94"/>
  <c r="AX93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AX74"/>
  <c r="BG74"/>
  <c r="BG73"/>
  <c r="BG72"/>
  <c r="AX72"/>
  <c r="AX71"/>
  <c r="BG71"/>
  <c r="BG70"/>
  <c r="AX69"/>
  <c r="BG69"/>
  <c r="BG67"/>
  <c r="BG66"/>
  <c r="BG65"/>
  <c r="BG64"/>
  <c r="AX64"/>
  <c r="BG63"/>
  <c r="BG62"/>
  <c r="BG61"/>
  <c r="BG60"/>
  <c r="BG59"/>
  <c r="BG58"/>
  <c r="BG57"/>
  <c r="BG56"/>
  <c r="BG55"/>
  <c r="BG54"/>
  <c r="BG53"/>
  <c r="BG52"/>
  <c r="BG51"/>
  <c r="BG50"/>
  <c r="BG49"/>
  <c r="BG48"/>
  <c r="AX47"/>
  <c r="BG47"/>
  <c r="BG46"/>
  <c r="AX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AX17"/>
  <c r="BG17"/>
  <c r="BG16"/>
  <c r="AX16"/>
  <c r="BG15"/>
  <c r="BG14"/>
  <c r="BG13"/>
  <c r="AX13"/>
  <c r="BG12"/>
  <c r="AX11"/>
  <c r="AN11"/>
  <c r="BG11"/>
  <c r="BG10"/>
  <c r="BG9"/>
  <c r="BG8"/>
  <c r="BG7"/>
  <c r="AX7"/>
  <c r="AX184"/>
  <c r="BF184" i="9"/>
  <c r="BE184"/>
  <c r="BD184"/>
  <c r="BC184"/>
  <c r="BB184"/>
  <c r="BA184"/>
  <c r="AZ184"/>
  <c r="AY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BG182"/>
  <c r="BG181"/>
  <c r="BG180"/>
  <c r="BG179"/>
  <c r="BG178"/>
  <c r="BG177"/>
  <c r="BG176"/>
  <c r="BG175"/>
  <c r="BG174"/>
  <c r="BG173"/>
  <c r="BG172"/>
  <c r="BG171"/>
  <c r="BG170"/>
  <c r="BG169"/>
  <c r="BG168"/>
  <c r="BG167"/>
  <c r="BG166"/>
  <c r="BG165"/>
  <c r="BG164"/>
  <c r="BG163"/>
  <c r="BG162"/>
  <c r="BG161"/>
  <c r="BG160"/>
  <c r="BG159"/>
  <c r="BG158"/>
  <c r="BG157"/>
  <c r="AX156"/>
  <c r="BG156"/>
  <c r="BG155"/>
  <c r="BG154"/>
  <c r="BG153"/>
  <c r="AX152"/>
  <c r="BG152"/>
  <c r="BG183"/>
  <c r="BG150"/>
  <c r="AX149"/>
  <c r="BG149"/>
  <c r="BG148"/>
  <c r="BG147"/>
  <c r="BG146"/>
  <c r="BG145"/>
  <c r="BG144"/>
  <c r="BG143"/>
  <c r="AX143"/>
  <c r="BG142"/>
  <c r="BG141"/>
  <c r="BG140"/>
  <c r="BG139"/>
  <c r="BG138"/>
  <c r="BG137"/>
  <c r="BG136"/>
  <c r="BG135"/>
  <c r="BG134"/>
  <c r="BG133"/>
  <c r="BG132"/>
  <c r="BG131"/>
  <c r="AX130"/>
  <c r="BG130"/>
  <c r="BG129"/>
  <c r="BG128"/>
  <c r="AX127"/>
  <c r="BG127"/>
  <c r="BG126"/>
  <c r="BG125"/>
  <c r="BG124"/>
  <c r="BG123"/>
  <c r="BG122"/>
  <c r="BG121"/>
  <c r="BG120"/>
  <c r="BG119"/>
  <c r="BG118"/>
  <c r="BG117"/>
  <c r="AX116"/>
  <c r="BG116"/>
  <c r="BG115"/>
  <c r="BG114"/>
  <c r="AX113"/>
  <c r="BG113"/>
  <c r="BG112"/>
  <c r="BG111"/>
  <c r="BG110"/>
  <c r="BG109"/>
  <c r="BG108"/>
  <c r="BG107"/>
  <c r="BG106"/>
  <c r="BG105"/>
  <c r="BG104"/>
  <c r="AX104"/>
  <c r="BG103"/>
  <c r="BG102"/>
  <c r="BG101"/>
  <c r="AX100"/>
  <c r="BG100"/>
  <c r="AX99"/>
  <c r="BG99"/>
  <c r="AX98"/>
  <c r="BG98"/>
  <c r="BG97"/>
  <c r="BG96"/>
  <c r="BG95"/>
  <c r="BG94"/>
  <c r="AX93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AX74"/>
  <c r="BG74"/>
  <c r="BG73"/>
  <c r="AX72"/>
  <c r="BG72"/>
  <c r="AX71"/>
  <c r="BG71"/>
  <c r="BG70"/>
  <c r="AX69"/>
  <c r="BG69"/>
  <c r="BG151"/>
  <c r="BG67"/>
  <c r="BG66"/>
  <c r="BG65"/>
  <c r="AX64"/>
  <c r="BG64"/>
  <c r="BG63"/>
  <c r="BG62"/>
  <c r="BG61"/>
  <c r="BG60"/>
  <c r="BG59"/>
  <c r="BG58"/>
  <c r="BG57"/>
  <c r="BG56"/>
  <c r="BG55"/>
  <c r="BG54"/>
  <c r="BG53"/>
  <c r="BG52"/>
  <c r="BG51"/>
  <c r="BG50"/>
  <c r="BG49"/>
  <c r="BG48"/>
  <c r="AX47"/>
  <c r="BG47"/>
  <c r="AX46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AX17"/>
  <c r="BG17"/>
  <c r="AX16"/>
  <c r="BG16"/>
  <c r="BG15"/>
  <c r="BG14"/>
  <c r="AX13"/>
  <c r="BG13"/>
  <c r="BG12"/>
  <c r="AX11"/>
  <c r="BG11"/>
  <c r="AN11"/>
  <c r="BG10"/>
  <c r="BG9"/>
  <c r="BG8"/>
  <c r="AX7"/>
  <c r="BE181" i="4"/>
  <c r="BG183" i="10"/>
  <c r="BG68"/>
  <c r="BG151"/>
  <c r="AN184"/>
  <c r="AX184" i="9"/>
  <c r="BG7"/>
  <c r="BG68"/>
  <c r="BG184"/>
  <c r="BG184" i="10"/>
  <c r="BF181" i="4"/>
  <c r="BC181"/>
  <c r="BB181"/>
  <c r="BA181"/>
  <c r="AZ181"/>
  <c r="AY181"/>
  <c r="AX154"/>
  <c r="AX150"/>
  <c r="AX148"/>
  <c r="AX142"/>
  <c r="AX129"/>
  <c r="AX126"/>
  <c r="AX115"/>
  <c r="AX112"/>
  <c r="AX103"/>
  <c r="AX99"/>
  <c r="AX98"/>
  <c r="AX97"/>
  <c r="AX92"/>
  <c r="AX73"/>
  <c r="AX71"/>
  <c r="AX70"/>
  <c r="AX68"/>
  <c r="AX64"/>
  <c r="AX47"/>
  <c r="AX46"/>
  <c r="AX17"/>
  <c r="AX16"/>
  <c r="AX13"/>
  <c r="AX11"/>
  <c r="AX7"/>
  <c r="AX181"/>
  <c r="AW181"/>
  <c r="AV181"/>
  <c r="AU181"/>
  <c r="AS181"/>
  <c r="AT181"/>
  <c r="AN11"/>
  <c r="BG181"/>
  <c r="AD181"/>
  <c r="AE181"/>
  <c r="AF181"/>
  <c r="AG181"/>
  <c r="AH181"/>
  <c r="AI181"/>
  <c r="AJ181"/>
  <c r="AK181"/>
  <c r="AL181"/>
  <c r="AM181"/>
  <c r="AN181"/>
  <c r="AO181"/>
  <c r="AP181"/>
  <c r="AQ181"/>
  <c r="AR181"/>
  <c r="AC181"/>
  <c r="AB181"/>
  <c r="AA181"/>
  <c r="BD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</calcChain>
</file>

<file path=xl/sharedStrings.xml><?xml version="1.0" encoding="utf-8"?>
<sst xmlns="http://schemas.openxmlformats.org/spreadsheetml/2006/main" count="714" uniqueCount="242">
  <si>
    <t>CAPÍTULO DE GASTO</t>
  </si>
  <si>
    <t>PARTIDA PRESUPUESTAL</t>
  </si>
  <si>
    <t>CONCEPTO DE GASTO</t>
  </si>
  <si>
    <t>Materiales, útiles y equipos menores de oficina</t>
  </si>
  <si>
    <t>Papelería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</si>
  <si>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</si>
  <si>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</si>
  <si>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</si>
  <si>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</si>
  <si>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</si>
  <si>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</si>
  <si>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</si>
  <si>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</si>
  <si>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Alimentación en programas institucionales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</si>
  <si>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</si>
  <si>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</si>
  <si>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</si>
  <si>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</si>
  <si>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carton e impresos adquiridos como materia prima</t>
  </si>
  <si>
    <t>Conbustibles, lubricantes, adictivos, carbon y sus derivados 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</si>
  <si>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</si>
  <si>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</si>
  <si>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cuerom piel, plastico y hule adquiridos como materia prima</t>
  </si>
  <si>
    <t>Mercancias adquiridas para su comercializacion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</si>
  <si>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</si>
  <si>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</si>
  <si>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</si>
  <si>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</si>
  <si>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</si>
  <si>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</si>
  <si>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</si>
  <si>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Material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</si>
  <si>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</si>
  <si>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</si>
  <si>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</si>
  <si>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</si>
  <si>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</si>
  <si>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farmaceúticos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</si>
  <si>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</si>
  <si>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</si>
  <si>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</si>
  <si>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</si>
  <si>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</t>
  </si>
  <si>
    <t>Lubricantes y aditivos</t>
  </si>
  <si>
    <t>Carbón y sus derivados</t>
  </si>
  <si>
    <t>Vestuario</t>
  </si>
  <si>
    <t>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</si>
  <si>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</si>
  <si>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</si>
  <si>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</si>
  <si>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</si>
  <si>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</si>
  <si>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</si>
  <si>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</si>
  <si>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</si>
  <si>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</si>
  <si>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</si>
  <si>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</si>
  <si>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</si>
  <si>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</si>
  <si>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Llantas y cámaras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</si>
  <si>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</si>
  <si>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</si>
  <si>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</si>
  <si>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</si>
  <si>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</si>
  <si>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</si>
  <si>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</si>
  <si>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</si>
  <si>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satelitales</t>
  </si>
  <si>
    <t>Servicios de acceso a internet, redes y procesamiento de información</t>
  </si>
  <si>
    <t>Servicio postal</t>
  </si>
  <si>
    <t>Servicio telegrafico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</si>
  <si>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</si>
  <si>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</si>
  <si>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</si>
  <si>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</si>
  <si>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</si>
  <si>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</si>
  <si>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</si>
  <si>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</si>
  <si>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</si>
  <si>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</si>
  <si>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</si>
  <si>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</si>
  <si>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</si>
  <si>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</si>
  <si>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investigacion cientifica y desarrollo</t>
  </si>
  <si>
    <t>Servicios de fotocopiado</t>
  </si>
  <si>
    <t>Servicios de apoyo administrativo</t>
  </si>
  <si>
    <t>Servicios de impresión de formatos oficiales</t>
  </si>
  <si>
    <t>Servicios de impresión y elaboración de material informativo</t>
  </si>
  <si>
    <t>Servicios de protección y seguridad</t>
  </si>
  <si>
    <t>Servicios de vigilancia</t>
  </si>
  <si>
    <t>Serrvicios profesionales, científicos y técnico integrales</t>
  </si>
  <si>
    <t>Servicios financieros y bancarios</t>
  </si>
  <si>
    <t>Servicios de cobranza, investigacion crediticia y similar</t>
  </si>
  <si>
    <t>Servicios de recaudacion, traslado y sonsultoria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</si>
  <si>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</si>
  <si>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</si>
  <si>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</si>
  <si>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</si>
  <si>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</si>
  <si>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</si>
  <si>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</si>
  <si>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</si>
  <si>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</si>
  <si>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</si>
  <si>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</si>
  <si>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</si>
  <si>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</si>
  <si>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</si>
  <si>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</si>
  <si>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</si>
  <si>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</si>
  <si>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</si>
  <si>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Espectáculos culturales</t>
  </si>
  <si>
    <t>Servicios de revelado de fotografia</t>
  </si>
  <si>
    <t>Servicio de la industria fílmica, del sonido y del video</t>
  </si>
  <si>
    <t>Servicio de creación y difusión de contenido exclusivamente a través de internet</t>
  </si>
  <si>
    <t>Otros servicios de información</t>
  </si>
  <si>
    <t>Pasajes aereos</t>
  </si>
  <si>
    <t>Pasajes terrestres</t>
  </si>
  <si>
    <t>Pasajes maritimos, lacustres y fluviales</t>
  </si>
  <si>
    <t>Autotransporte</t>
  </si>
  <si>
    <t>Viaticos dentro del estado</t>
  </si>
  <si>
    <t>Viaticos fuera del estado</t>
  </si>
  <si>
    <t>Viaticos en el extranjero</t>
  </si>
  <si>
    <t>Gastos de instalacion y traslado de menaje</t>
  </si>
  <si>
    <t>Servicios integrales de traslado y viaticos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</si>
  <si>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</si>
  <si>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</si>
  <si>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</si>
  <si>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</si>
  <si>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</si>
  <si>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representacion</t>
  </si>
  <si>
    <t>Gastos menores</t>
  </si>
  <si>
    <t>Servicios funerarios y de cementerios</t>
  </si>
  <si>
    <t>Impuestos y derechos</t>
  </si>
  <si>
    <t>Impuestos y derechos de importacion</t>
  </si>
  <si>
    <t>Sentencias y resoluciones judiciales</t>
  </si>
  <si>
    <t>Penas, multas, accesorios y actualizaciones</t>
  </si>
  <si>
    <t>Otros gastos por responzabilidades</t>
  </si>
  <si>
    <t>Utilidades</t>
  </si>
  <si>
    <t>Impuestos sobre nominas y otras que se deriven de una relacion laboral</t>
  </si>
  <si>
    <t>Otros servicios generales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</si>
  <si>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</si>
  <si>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</si>
  <si>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</si>
  <si>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</si>
  <si>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</si>
  <si>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</si>
  <si>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</si>
  <si>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</si>
  <si>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</si>
  <si>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</si>
  <si>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</si>
  <si>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</si>
  <si>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 de transporte de personas</t>
  </si>
  <si>
    <t>Camiones y tractocamiones de carga</t>
  </si>
  <si>
    <t>Carrocerías y remolques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</si>
  <si>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</si>
  <si>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</si>
  <si>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</si>
  <si>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</si>
  <si>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</si>
  <si>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</si>
  <si>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</si>
  <si>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</si>
  <si>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</si>
  <si>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</si>
  <si>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Software</t>
  </si>
  <si>
    <t>Patentes</t>
  </si>
  <si>
    <t>Marcas</t>
  </si>
  <si>
    <t>Licencias informáticas e intelectuales</t>
  </si>
  <si>
    <t>Licencias industriales, comerciales y otras</t>
  </si>
  <si>
    <t>Otros activos intangibles</t>
  </si>
  <si>
    <t xml:space="preserve">SECRETARIA DE ADMINISTRACIÓN </t>
  </si>
  <si>
    <t>TRIBUNAL ESTATAL DE CONCILIACIÓN Y ARBITRAJE</t>
  </si>
  <si>
    <t>SECRETARÍA DE ECONOMÍA</t>
  </si>
  <si>
    <t>SECRETARÍA DEL TRABAJO</t>
  </si>
  <si>
    <t>HOSPITAL DEL NIÑO MORELENSE</t>
  </si>
  <si>
    <t>COMISIÓN ESTATAL DE RESERVAS TERRITORIALES</t>
  </si>
  <si>
    <t xml:space="preserve">SECRETARÍA DE DESARROLLO AGROPECUARIO </t>
  </si>
  <si>
    <t>INSTITUTO DE SERVICIOS REGISTRALES Y CATASTRALES</t>
  </si>
  <si>
    <t>CENTRO MORELENSE D ELAS ARTES</t>
  </si>
  <si>
    <t>INSTITUTO DEL DEPORTE Y CULTURA FISICA</t>
  </si>
  <si>
    <t>COLEGIO DE BACHILLERES DEL ESTADO DE MORELOS</t>
  </si>
  <si>
    <t xml:space="preserve">CONSEJO DE CIENCIAS Y TECNOLOGIAS DEL ESTADO DE MORELOS </t>
  </si>
  <si>
    <t>SECRETARÍA DE GOBIERNO</t>
  </si>
  <si>
    <t>COMISIÓN ESTATAL DE ARBITRAJE MEDICO</t>
  </si>
  <si>
    <t>FIDEICOMISO BALNEARIO AGUA HEDIONDA</t>
  </si>
  <si>
    <t>FIDEICOMISO CENTRO DE CONGRESOS Y CONVENCIONES MORELOS</t>
  </si>
  <si>
    <t>INSTITUTO MORELENSE DE LAS PERSONAS ADOLECENTES Y JÓVENES</t>
  </si>
  <si>
    <t>UNIVERSIDAD POLITECNICA DEL ESTADO DE MORELOS</t>
  </si>
  <si>
    <t>UNIVERSIDAD TECNOLOGICA DEL SUR DEL ESTADO DE MORELOS</t>
  </si>
  <si>
    <t>SECRETARÍA DE SALUD</t>
  </si>
  <si>
    <t>MUSEO MORELENSE DE ARTE CONTEMPORANEO JUAN SORIANO</t>
  </si>
  <si>
    <t>COMISIÓN ESTATAL DE SEGURIDAD PÚBLICA</t>
  </si>
  <si>
    <t>Programa Anual de Adquisiciones, Arrendamientos y Servicios 2019 Consolidado</t>
  </si>
  <si>
    <t>CAPÍTULO 2000 "MATERIALES Y SUMINISTROS"</t>
  </si>
  <si>
    <t>CAPÍTULO 3000 "SERVICIOS GENERALES"</t>
  </si>
  <si>
    <t>CAPÍTULO 5000 "BIENES MUEBLES, INMUEBLES E INTANGIBLES"</t>
  </si>
  <si>
    <t>PRESUPUESTO TOTAL PARA LAS ADQUISICIONES, ARRENDAMIENTOS Y SERVICIOS</t>
  </si>
  <si>
    <t>OPERADOR DE CARRETERAS DE CUOTA</t>
  </si>
  <si>
    <t>SISTEMA PARA EL DESARROLLO INTEGRAL DE LA FAMILIA</t>
  </si>
  <si>
    <t>UNIVERSIDAD TECNOLÓGICA EMILIANO ZAPATA DEL ESTADO (UTEZ)</t>
  </si>
  <si>
    <t xml:space="preserve">INSTITUTO MORELENSE DE RADIO Y TELECOMUNICACIÓN </t>
  </si>
  <si>
    <t>INSTITUTO MORELENSE PARA EL FINANCIAMIENTO DEL SECTOR PRODUCTIVO</t>
  </si>
  <si>
    <t xml:space="preserve">FIDEICOMISO CENTRO CULTURAL TEOPANZOLCO </t>
  </si>
  <si>
    <t xml:space="preserve">COORDINACIÓN ESTATAL DE COMUNICACIÓN SOCIAL </t>
  </si>
  <si>
    <t>COMISIÓN ESTATAL DEL AGUA</t>
  </si>
  <si>
    <t>COMISIÓN EJECUTIVA DE ATENCIÓN Y REPARACIÓN A VÍCTIMAS DEL ESTADO DE MORELOS</t>
  </si>
  <si>
    <t>SECRETARÍA DE MOVILIDAD Y TRANSPORTE</t>
  </si>
  <si>
    <t>CONSEJERÍA JURÍDICA</t>
  </si>
  <si>
    <t>COMISIÓN ESTATAL DE MEJORA REGULATORIA</t>
  </si>
  <si>
    <t>SECRETARÍA DE DESARROLLO SUSTENTABLE</t>
  </si>
  <si>
    <t>COMISIÓN ESTATAL DE EVALUACIÓN DEL DESARROLLO SOCIAL</t>
  </si>
  <si>
    <t>MUSEO MORELENSE DE ARTE POPULAR</t>
  </si>
  <si>
    <t>COLEGIO DE ESTUDIOS CIENTIFICOS Y TECNOLOGICOS DEL ESTADO DE MORELOS</t>
  </si>
  <si>
    <t xml:space="preserve">SECRETARÍA DE DESARROLLO SOCIAL </t>
  </si>
  <si>
    <t>FIDEICOMISO LAGO DE TEQUESQUITENGO</t>
  </si>
  <si>
    <t>COLEGIO DE EDUCACIÓN PROFESIONAL TÉCNICA DEL ESTADO DE MORELOS</t>
  </si>
  <si>
    <t xml:space="preserve">FIDEICOMISO FONDO DESARROLLO EMPRESARIAL Y PROMOCIÓN DE LA INVERSIÓN </t>
  </si>
  <si>
    <t xml:space="preserve">SECRETARÍA DE EDUCACIÓN </t>
  </si>
  <si>
    <t xml:space="preserve">OFICINA DE LA GUBERNATURA </t>
  </si>
  <si>
    <t>SECRETARÍA DE HACIENDA</t>
  </si>
  <si>
    <t>INSTITUTO ESTATAL DE INFRAESTRUCTURA EDUCATIVA</t>
  </si>
  <si>
    <t>INSTITUTO DE EDUCACIÓN BASICA DEL ESTADO DE MORELOS</t>
  </si>
  <si>
    <t>INSTITUTO ESTATAL DE DOCUMENTACIÓN DE MORELOS Y AGEM</t>
  </si>
  <si>
    <t>SECRETARÍA DE LA CONTRALORÍA</t>
  </si>
  <si>
    <t>INSTITUTO ESTATAL DE EDUCACIÓN PARA ADULTOS</t>
  </si>
  <si>
    <t>INSTITUTO DE CRÉDITO PARA LOS TRABAJADORES AL SERVICIO DEL GOBIERNO DEL ESTADO DE MORELOS</t>
  </si>
  <si>
    <t>SECRETARÍA DE TURISMO Y CULTURA</t>
  </si>
  <si>
    <t>SECRETARÍA DE OBRAS PÚBLICAS</t>
  </si>
  <si>
    <t>Total 2000</t>
  </si>
  <si>
    <t>Total 3000</t>
  </si>
  <si>
    <t>Total 5000</t>
  </si>
  <si>
    <t>Total General</t>
  </si>
  <si>
    <t>FIDEICOMISO PARQUE CIENTÍFICO Y TECNOLÓGICO MORELOS</t>
  </si>
  <si>
    <t>GRAN TOTAL</t>
  </si>
  <si>
    <t xml:space="preserve">MONTO TOTAL DEL PRESUPUESTO DE LA ADMINISTRACIÓN PÚBLICA POR PARTIDA 2019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</si>
</sst>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_(&quot;$&quot;* #,##0.00_);_(&quot;$&quot;* \(#,##0.00\);_(&quot;$&quot;* &quot;-&quot;??_);_(@_)"/>
    <numFmt numFmtId="166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/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3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3" fontId="8" fillId="0" borderId="0" xfId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7" fillId="0" borderId="0" xfId="2" applyNumberFormat="1" applyFont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left" vertical="center" wrapText="1"/>
    </xf>
    <xf numFmtId="165" fontId="11" fillId="0" borderId="0" xfId="2" applyNumberFormat="1" applyFont="1" applyAlignment="1">
      <alignment horizontal="center" vertical="center"/>
    </xf>
    <xf numFmtId="44" fontId="8" fillId="0" borderId="3" xfId="2" applyFont="1" applyFill="1" applyBorder="1" applyAlignment="1">
      <alignment vertical="top" wrapText="1"/>
    </xf>
    <xf numFmtId="44" fontId="7" fillId="0" borderId="3" xfId="2" applyFont="1" applyFill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top" wrapText="1"/>
    </xf>
    <xf numFmtId="44" fontId="2" fillId="0" borderId="3" xfId="2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43" fontId="2" fillId="0" borderId="0" xfId="1" applyFont="1"/>
    <xf numFmtId="164" fontId="2" fillId="0" borderId="0" xfId="0" applyNumberFormat="1" applyFont="1"/>
    <xf numFmtId="44" fontId="7" fillId="0" borderId="3" xfId="2" applyFont="1" applyFill="1" applyBorder="1" applyAlignment="1">
      <alignment vertical="center" wrapText="1"/>
    </xf>
    <xf numFmtId="44" fontId="6" fillId="3" borderId="3" xfId="2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justify" wrapText="1"/>
    </xf>
    <xf numFmtId="0" fontId="10" fillId="2" borderId="4" xfId="0" applyFont="1" applyFill="1" applyBorder="1" applyAlignment="1">
      <alignment horizontal="justify" vertical="justify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5124450" y="1323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4171950" y="3084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4171950" y="21336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171950" y="21336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171950" y="3493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171950" y="1974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171950" y="31022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171950" y="31194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171950" y="3136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171950" y="1974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171950" y="1975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171950" y="2367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171950" y="2367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171950" y="1974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171950" y="1975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171950" y="2002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171950" y="2003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171950" y="2034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171950" y="20354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171950" y="2066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171950" y="2067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171950" y="31194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171950" y="3136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4171950" y="3136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171950" y="3153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171950" y="3153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171950" y="3153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171950" y="3205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171950" y="3205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171950" y="3205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171950" y="3357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171950" y="3357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171950" y="3374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171950" y="3374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171950" y="3391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171950" y="3391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17195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17195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17195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171950" y="388524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1719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424296</xdr:colOff>
      <xdr:row>0</xdr:row>
      <xdr:rowOff>0</xdr:rowOff>
    </xdr:from>
    <xdr:to>
      <xdr:col>7</xdr:col>
      <xdr:colOff>770659</xdr:colOff>
      <xdr:row>0</xdr:row>
      <xdr:rowOff>943842</xdr:rowOff>
    </xdr:to>
    <xdr:grpSp>
      <xdr:nvGrpSpPr>
        <xdr:cNvPr id="174" name="183 Grupo"/>
        <xdr:cNvGrpSpPr/>
      </xdr:nvGrpSpPr>
      <xdr:grpSpPr>
        <a:xfrm>
          <a:off x="424296" y="0"/>
          <a:ext cx="7162799" cy="943842"/>
          <a:chOff x="2726056" y="-60899"/>
          <a:chExt cx="41292832" cy="968952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60899"/>
            <a:ext cx="41292832" cy="968952"/>
            <a:chOff x="2726056" y="-60899"/>
            <a:chExt cx="41292832" cy="968952"/>
          </a:xfrm>
        </xdr:grpSpPr>
        <xdr:pic>
          <xdr:nvPicPr>
            <xdr:cNvPr id="178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4360109" cy="923925"/>
            </a:xfrm>
            <a:prstGeom prst="rect">
              <a:avLst/>
            </a:prstGeom>
            <a:noFill/>
          </xdr:spPr>
        </xdr:pic>
        <xdr:pic>
          <xdr:nvPicPr>
            <xdr:cNvPr id="179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1089330" y="-60899"/>
              <a:ext cx="2929558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1244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9626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182" name="Text Box 114"/>
        <xdr:cNvSpPr txBox="1">
          <a:spLocks noChangeArrowheads="1"/>
        </xdr:cNvSpPr>
      </xdr:nvSpPr>
      <xdr:spPr bwMode="auto">
        <a:xfrm>
          <a:off x="6485659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59626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68103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68103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78009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78009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869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869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45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945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22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022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098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098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174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174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250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250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8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8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8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133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3948545" y="3090429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91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3948545" y="211541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91</xdr:row>
      <xdr:rowOff>0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3948545" y="211541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0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3948545" y="3517322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3948545" y="1956954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134</xdr:row>
      <xdr:rowOff>9525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3948545" y="310870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135</xdr:row>
      <xdr:rowOff>9525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3948545" y="312601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3948545" y="3143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3948545" y="1956954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9525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3948545" y="19579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3948545" y="236306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3948545" y="236306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0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3948545" y="1956954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3948545" y="19579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3948545" y="1984663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3948545" y="19856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3948545" y="2016702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3948545" y="2017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0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3948545" y="2048740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3948545" y="20496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135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3948545" y="312601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3948545" y="3143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3948545" y="3143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3948545" y="3160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3948545" y="3160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3948545" y="3160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141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3948545" y="3229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141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3948545" y="3229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141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3948545" y="3229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149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149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149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149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3948545" y="34005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3948545" y="34005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3948545" y="391139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3948545" y="391139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3948545" y="391139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9524</xdr:rowOff>
    </xdr:from>
    <xdr:ext cx="159955" cy="226959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3948545" y="3911397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058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179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179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179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179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179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179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179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179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179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179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120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120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179</xdr:row>
      <xdr:rowOff>9525</xdr:rowOff>
    </xdr:from>
    <xdr:ext cx="104775" cy="209550"/>
    <xdr:sp macro="" textlink="">
      <xdr:nvSpPr>
        <xdr:cNvPr id="120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3</xdr:row>
      <xdr:rowOff>0</xdr:rowOff>
    </xdr:from>
    <xdr:ext cx="104775" cy="200025"/>
    <xdr:sp macro="" textlink="">
      <xdr:nvSpPr>
        <xdr:cNvPr id="17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519545</xdr:colOff>
      <xdr:row>3</xdr:row>
      <xdr:rowOff>8659</xdr:rowOff>
    </xdr:from>
    <xdr:ext cx="104775" cy="200025"/>
    <xdr:sp macro="" textlink="">
      <xdr:nvSpPr>
        <xdr:cNvPr id="17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179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179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179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179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179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179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179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179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179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179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179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179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179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179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179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179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179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179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179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49339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3981450" y="30708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3981450" y="20964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3981450" y="20964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39814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3981450" y="1937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3981450" y="3088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39814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3981450" y="3106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3981450" y="3123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3981450" y="1937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39814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9814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3981450" y="19383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3981450" y="2344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3981450" y="2344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39814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39814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39814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39814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39814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39814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39814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3981450" y="1937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3981450" y="19383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3981450" y="1965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3981450" y="1965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3981450" y="1997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3981450" y="1998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398145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3981450" y="2030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3981450" y="3106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3981450" y="3123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3981450" y="3123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3981450" y="3140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3981450" y="3140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3981450" y="3140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981450" y="3208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3981450" y="3208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3981450" y="3208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39814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39814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39814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39814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3981450" y="33785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3981450" y="33785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39814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39814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9814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39814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39814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39814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39814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39814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39814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39814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39814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39814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39814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39814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9814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39814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39814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39814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39814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39814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39814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39814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9814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39814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39814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39814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39814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39814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39814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39814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39814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39814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39814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39814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39814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39814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39814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39814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39814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39814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39814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39814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39814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39814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9814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39814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814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39814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39814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39814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39814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39814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39814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39814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39814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39814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39814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39814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39814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39814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39814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39814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39814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39814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39814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39814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39814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39814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39814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39814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39814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39814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39814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39814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39814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39814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39814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39814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39814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39814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39814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39814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39814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39814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39814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39814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39814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39814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39814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39814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39814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39814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39814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39814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39814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39814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39814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3981450" y="38862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3981450" y="38862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3981450" y="38862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3981450" y="3886199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39814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39814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39814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39814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3981450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389661</xdr:colOff>
      <xdr:row>0</xdr:row>
      <xdr:rowOff>110834</xdr:rowOff>
    </xdr:from>
    <xdr:to>
      <xdr:col>58</xdr:col>
      <xdr:colOff>651165</xdr:colOff>
      <xdr:row>0</xdr:row>
      <xdr:rowOff>872834</xdr:rowOff>
    </xdr:to>
    <xdr:grpSp>
      <xdr:nvGrpSpPr>
        <xdr:cNvPr id="174" name="183 Grupo"/>
        <xdr:cNvGrpSpPr/>
      </xdr:nvGrpSpPr>
      <xdr:grpSpPr>
        <a:xfrm>
          <a:off x="389661" y="110834"/>
          <a:ext cx="4327813" cy="762000"/>
          <a:chOff x="2726056" y="-25342"/>
          <a:chExt cx="56736860" cy="935354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25342"/>
            <a:ext cx="56736860" cy="935354"/>
            <a:chOff x="2726056" y="-25342"/>
            <a:chExt cx="56736860" cy="935354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6346400" cy="923925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51963943" y="-25342"/>
              <a:ext cx="7498973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4933950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772150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62916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772150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66198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66198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76104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76104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850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850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926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26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1002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02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079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079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155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155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231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231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307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1307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1307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1307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3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835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836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57721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134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933950" y="30708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4933950" y="20964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4933950" y="20964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4933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4933950" y="1937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135</xdr:row>
      <xdr:rowOff>9525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4933950" y="3088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49339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4933950" y="3106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4933950" y="3123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4933950" y="1937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49339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49339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9525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4933950" y="19383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4933950" y="2344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4933950" y="2344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49339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4933950" y="21135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49339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49339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49339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4933950" y="2147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4933950" y="2326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4933950" y="1937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4933950" y="19383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4933950" y="1965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4933950" y="1965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0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4933950" y="1997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4933950" y="1998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0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493395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4933950" y="2030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4933950" y="3106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4933950" y="3123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4933950" y="3123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4933950" y="3140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4933950" y="3140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4933950" y="3140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4933950" y="3208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4933950" y="3208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4933950" y="3208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49339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49339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49339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4933950" y="3361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4933950" y="33785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4933950" y="33785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49339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49339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49339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4933950" y="34128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4933950" y="34299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49339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49339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49339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4933950" y="3461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49339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49339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49339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4933950" y="34785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49339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49339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49339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4933950" y="3495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49339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49339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49339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4933950" y="3512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49339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49339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49339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4933950" y="3529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49339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49339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49339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4933950" y="3547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49339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49339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49339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493395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49339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49339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49339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4933950" y="3581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49339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49339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49339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4933950" y="3598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49339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49339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49339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4933950" y="36156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49339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49339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49339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4933950" y="36328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49339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49339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49339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4933950" y="36499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49339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49339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49339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4933950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49339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49339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49339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4933950" y="3684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49339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49339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49339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4933950" y="3701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49339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49339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49339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4933950" y="3718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49339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49339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49339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4933950" y="3750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49339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49339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49339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4933950" y="3768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49339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49339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49339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4933950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49339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49339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49339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4933950" y="3817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49339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49339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49339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4933950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49339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49339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49339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4933950" y="3851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49339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49339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49339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493395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4933950" y="38862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4933950" y="38862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4933950" y="38862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9524</xdr:rowOff>
    </xdr:from>
    <xdr:ext cx="159955" cy="226959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4933950" y="3886199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49339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49339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49339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4933950" y="3903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4933950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5772150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66198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055" name="Text Box 114"/>
        <xdr:cNvSpPr txBox="1">
          <a:spLocks noChangeArrowheads="1"/>
        </xdr:cNvSpPr>
      </xdr:nvSpPr>
      <xdr:spPr bwMode="auto">
        <a:xfrm>
          <a:off x="71394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66198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76104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761047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850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850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926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926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1002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1002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1079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1079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1155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1155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1231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1231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1307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1307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1383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1460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1536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1612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1688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1764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1841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1917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1993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2069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4584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4584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4584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4584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2145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2222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2298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2374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441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517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136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212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288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3365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2450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2526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2603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2679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2755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2831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2907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2984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3060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66198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81300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76104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902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850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978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9267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10549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5" name="Text Box 114"/>
        <xdr:cNvSpPr txBox="1">
          <a:spLocks noChangeArrowheads="1"/>
        </xdr:cNvSpPr>
      </xdr:nvSpPr>
      <xdr:spPr bwMode="auto">
        <a:xfrm>
          <a:off x="10029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6" name="Text Box 114"/>
        <xdr:cNvSpPr txBox="1">
          <a:spLocks noChangeArrowheads="1"/>
        </xdr:cNvSpPr>
      </xdr:nvSpPr>
      <xdr:spPr bwMode="auto">
        <a:xfrm>
          <a:off x="11311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7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8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9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0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2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3" name="Text Box 114"/>
        <xdr:cNvSpPr txBox="1">
          <a:spLocks noChangeArrowheads="1"/>
        </xdr:cNvSpPr>
      </xdr:nvSpPr>
      <xdr:spPr bwMode="auto">
        <a:xfrm>
          <a:off x="10791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4" name="Text Box 114"/>
        <xdr:cNvSpPr txBox="1">
          <a:spLocks noChangeArrowheads="1"/>
        </xdr:cNvSpPr>
      </xdr:nvSpPr>
      <xdr:spPr bwMode="auto">
        <a:xfrm>
          <a:off x="12073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5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6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7" name="Text Box 114"/>
        <xdr:cNvSpPr txBox="1">
          <a:spLocks noChangeArrowheads="1"/>
        </xdr:cNvSpPr>
      </xdr:nvSpPr>
      <xdr:spPr bwMode="auto">
        <a:xfrm>
          <a:off x="11553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8" name="Text Box 114"/>
        <xdr:cNvSpPr txBox="1">
          <a:spLocks noChangeArrowheads="1"/>
        </xdr:cNvSpPr>
      </xdr:nvSpPr>
      <xdr:spPr bwMode="auto">
        <a:xfrm>
          <a:off x="12835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3</xdr:row>
      <xdr:rowOff>0</xdr:rowOff>
    </xdr:from>
    <xdr:ext cx="104775" cy="200025"/>
    <xdr:sp macro="" textlink="">
      <xdr:nvSpPr>
        <xdr:cNvPr id="1709" name="Text Box 114"/>
        <xdr:cNvSpPr txBox="1">
          <a:spLocks noChangeArrowheads="1"/>
        </xdr:cNvSpPr>
      </xdr:nvSpPr>
      <xdr:spPr bwMode="auto">
        <a:xfrm>
          <a:off x="123158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519545</xdr:colOff>
      <xdr:row>3</xdr:row>
      <xdr:rowOff>8659</xdr:rowOff>
    </xdr:from>
    <xdr:ext cx="104775" cy="200025"/>
    <xdr:sp macro="" textlink="">
      <xdr:nvSpPr>
        <xdr:cNvPr id="1710" name="Text Box 114"/>
        <xdr:cNvSpPr txBox="1">
          <a:spLocks noChangeArrowheads="1"/>
        </xdr:cNvSpPr>
      </xdr:nvSpPr>
      <xdr:spPr bwMode="auto">
        <a:xfrm>
          <a:off x="135973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669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593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746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822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3898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3974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4050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4127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42033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42795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43557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4508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4508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4508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45081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4431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4431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4431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44319825" y="3920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3981450" y="2752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292679</xdr:colOff>
      <xdr:row>0</xdr:row>
      <xdr:rowOff>103906</xdr:rowOff>
    </xdr:from>
    <xdr:to>
      <xdr:col>58</xdr:col>
      <xdr:colOff>762000</xdr:colOff>
      <xdr:row>0</xdr:row>
      <xdr:rowOff>907473</xdr:rowOff>
    </xdr:to>
    <xdr:grpSp>
      <xdr:nvGrpSpPr>
        <xdr:cNvPr id="174" name="183 Grupo"/>
        <xdr:cNvGrpSpPr/>
      </xdr:nvGrpSpPr>
      <xdr:grpSpPr>
        <a:xfrm>
          <a:off x="292679" y="103906"/>
          <a:ext cx="4577194" cy="803567"/>
          <a:chOff x="2218319" y="-60899"/>
          <a:chExt cx="55975329" cy="970911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218319" y="-60899"/>
            <a:ext cx="55975329" cy="970911"/>
            <a:chOff x="2218319" y="-60899"/>
            <a:chExt cx="55975329" cy="970911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218319" y="-60899"/>
              <a:ext cx="6854122" cy="923925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51963958" y="-25342"/>
              <a:ext cx="6229690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8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8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134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135</xdr:row>
      <xdr:rowOff>9525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9525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95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0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0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3981450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9524</xdr:rowOff>
    </xdr:from>
    <xdr:ext cx="159955" cy="226959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3981450" y="2752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055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58</xdr:col>
      <xdr:colOff>0</xdr:colOff>
      <xdr:row>181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43</xdr:col>
      <xdr:colOff>0</xdr:colOff>
      <xdr:row>181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44</xdr:col>
      <xdr:colOff>0</xdr:colOff>
      <xdr:row>181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181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181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41</xdr:col>
      <xdr:colOff>0</xdr:colOff>
      <xdr:row>181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42</xdr:col>
      <xdr:colOff>0</xdr:colOff>
      <xdr:row>181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181</xdr:row>
      <xdr:rowOff>9525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2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3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4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5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6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7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519545</xdr:colOff>
      <xdr:row>3</xdr:row>
      <xdr:rowOff>8659</xdr:rowOff>
    </xdr:from>
    <xdr:ext cx="104775" cy="200025"/>
    <xdr:sp macro="" textlink="">
      <xdr:nvSpPr>
        <xdr:cNvPr id="1708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3</xdr:row>
      <xdr:rowOff>0</xdr:rowOff>
    </xdr:from>
    <xdr:ext cx="104775" cy="200025"/>
    <xdr:sp macro="" textlink="">
      <xdr:nvSpPr>
        <xdr:cNvPr id="1709" name="Text Box 114"/>
        <xdr:cNvSpPr txBox="1">
          <a:spLocks noChangeArrowheads="1"/>
        </xdr:cNvSpPr>
      </xdr:nvSpPr>
      <xdr:spPr bwMode="auto">
        <a:xfrm>
          <a:off x="3981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519545</xdr:colOff>
      <xdr:row>3</xdr:row>
      <xdr:rowOff>8659</xdr:rowOff>
    </xdr:from>
    <xdr:ext cx="104775" cy="200025"/>
    <xdr:sp macro="" textlink="">
      <xdr:nvSpPr>
        <xdr:cNvPr id="1710" name="Text Box 114"/>
        <xdr:cNvSpPr txBox="1">
          <a:spLocks noChangeArrowheads="1"/>
        </xdr:cNvSpPr>
      </xdr:nvSpPr>
      <xdr:spPr bwMode="auto">
        <a:xfrm>
          <a:off x="39814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46</xdr:col>
      <xdr:colOff>0</xdr:colOff>
      <xdr:row>181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45</xdr:col>
      <xdr:colOff>0</xdr:colOff>
      <xdr:row>181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47</xdr:col>
      <xdr:colOff>0</xdr:colOff>
      <xdr:row>181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48</xdr:col>
      <xdr:colOff>0</xdr:colOff>
      <xdr:row>181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49</xdr:col>
      <xdr:colOff>0</xdr:colOff>
      <xdr:row>181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50</xdr:col>
      <xdr:colOff>0</xdr:colOff>
      <xdr:row>181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51</xdr:col>
      <xdr:colOff>0</xdr:colOff>
      <xdr:row>181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52</xdr:col>
      <xdr:colOff>0</xdr:colOff>
      <xdr:row>181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53</xdr:col>
      <xdr:colOff>0</xdr:colOff>
      <xdr:row>181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54</xdr:col>
      <xdr:colOff>0</xdr:colOff>
      <xdr:row>181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55</xdr:col>
      <xdr:colOff>0</xdr:colOff>
      <xdr:row>181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57</xdr:col>
      <xdr:colOff>0</xdr:colOff>
      <xdr:row>181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56</xdr:col>
      <xdr:colOff>0</xdr:colOff>
      <xdr:row>181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3981450" y="275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%20%20ANTEPROYECTO%20PROGRAMA%20PAAAS2019\2000FORMATO%20PAAAS%202019%2002%20CAPITULO%202000%20ac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%20%20ANTEPROYECTO%20PROGRAMA%20PAAAS2019\3000FORMATO%20PAAAS%202019%2002%20CAPITULO%203000%20act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%20%20ANTEPROYECTO%20PROGRAMA%20PAAAS2019\5000FORMATO%20PAAAS%202019%2002%20CAPITULO%205000%20act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LLENADO"/>
      <sheetName val="2111"/>
      <sheetName val="2141"/>
      <sheetName val="2161"/>
      <sheetName val="2211"/>
      <sheetName val="2212"/>
      <sheetName val="2611"/>
      <sheetName val="2612"/>
      <sheetName val="2962"/>
      <sheetName val="2112"/>
      <sheetName val="2541"/>
      <sheetName val="2551"/>
      <sheetName val="2711"/>
      <sheetName val="2121"/>
      <sheetName val="2131"/>
      <sheetName val="2151"/>
      <sheetName val="2171"/>
      <sheetName val="2181"/>
      <sheetName val="2231"/>
      <sheetName val="2411"/>
      <sheetName val="2421"/>
      <sheetName val="2431"/>
      <sheetName val="2441"/>
      <sheetName val="2451"/>
      <sheetName val="2461"/>
      <sheetName val="2462"/>
      <sheetName val="2471"/>
      <sheetName val="2481"/>
      <sheetName val="2491"/>
      <sheetName val="2531"/>
      <sheetName val="2561"/>
      <sheetName val="2591"/>
      <sheetName val="2621"/>
      <sheetName val="2712"/>
      <sheetName val="2721"/>
      <sheetName val="2731"/>
      <sheetName val="2741"/>
      <sheetName val="2751"/>
      <sheetName val="2811"/>
      <sheetName val="2821"/>
      <sheetName val="2831"/>
      <sheetName val="2911"/>
      <sheetName val="2921"/>
      <sheetName val="2931"/>
      <sheetName val="2941"/>
      <sheetName val="2951"/>
      <sheetName val="2961"/>
      <sheetName val="2971"/>
      <sheetName val="2981"/>
      <sheetName val="2991"/>
      <sheetName val="Hoja1"/>
      <sheetName val="Hoja2"/>
      <sheetName val="Hoja3"/>
    </sheetNames>
    <sheetDataSet>
      <sheetData sheetId="0" refreshError="1"/>
      <sheetData sheetId="1" refreshError="1">
        <row r="16">
          <cell r="F16">
            <v>62819.92</v>
          </cell>
        </row>
      </sheetData>
      <sheetData sheetId="2" refreshError="1">
        <row r="8">
          <cell r="F8">
            <v>60175.5</v>
          </cell>
        </row>
      </sheetData>
      <sheetData sheetId="3" refreshError="1">
        <row r="22">
          <cell r="F22">
            <v>55372.680000000008</v>
          </cell>
        </row>
      </sheetData>
      <sheetData sheetId="4" refreshError="1">
        <row r="8">
          <cell r="F8">
            <v>6000</v>
          </cell>
        </row>
      </sheetData>
      <sheetData sheetId="5" refreshError="1">
        <row r="9">
          <cell r="F9">
            <v>1143.9000000000001</v>
          </cell>
        </row>
      </sheetData>
      <sheetData sheetId="6" refreshError="1">
        <row r="8">
          <cell r="F8">
            <v>362559.91800000001</v>
          </cell>
        </row>
      </sheetData>
      <sheetData sheetId="7" refreshError="1">
        <row r="8">
          <cell r="F8">
            <v>2982.84</v>
          </cell>
        </row>
      </sheetData>
      <sheetData sheetId="8" refreshError="1">
        <row r="46">
          <cell r="F46">
            <v>5965.7000000000007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LLENADO"/>
      <sheetName val="3111"/>
      <sheetName val="3131"/>
      <sheetName val="3141"/>
      <sheetName val="3161"/>
      <sheetName val="3361"/>
      <sheetName val="3381"/>
      <sheetName val="3391"/>
      <sheetName val="3411"/>
      <sheetName val="3451"/>
      <sheetName val="3551"/>
      <sheetName val="3581"/>
      <sheetName val="3721"/>
      <sheetName val="3751"/>
      <sheetName val="3921"/>
      <sheetName val="3981"/>
      <sheetName val="3291"/>
      <sheetName val="3241"/>
      <sheetName val="3261"/>
      <sheetName val="3321"/>
      <sheetName val="3331"/>
      <sheetName val="3341"/>
      <sheetName val="3362"/>
      <sheetName val="3363"/>
      <sheetName val="3364"/>
      <sheetName val="3371"/>
      <sheetName val="3441"/>
      <sheetName val="3471"/>
      <sheetName val="3511"/>
      <sheetName val="3521"/>
      <sheetName val="3531"/>
      <sheetName val="3541"/>
      <sheetName val="3561"/>
      <sheetName val="3571"/>
      <sheetName val="3591"/>
      <sheetName val="3611"/>
      <sheetName val="3621"/>
      <sheetName val="3631"/>
      <sheetName val="3632"/>
      <sheetName val="3651"/>
      <sheetName val="3661"/>
      <sheetName val="3691"/>
      <sheetName val="3741"/>
      <sheetName val="3791"/>
      <sheetName val="3811"/>
      <sheetName val="3821"/>
      <sheetName val="3831"/>
      <sheetName val="3841"/>
      <sheetName val="3911"/>
      <sheetName val="3991"/>
      <sheetName val="Hoja1"/>
      <sheetName val="Hoja2"/>
    </sheetNames>
    <sheetDataSet>
      <sheetData sheetId="0" refreshError="1"/>
      <sheetData sheetId="1" refreshError="1">
        <row r="8">
          <cell r="F8">
            <v>300000</v>
          </cell>
        </row>
      </sheetData>
      <sheetData sheetId="2" refreshError="1">
        <row r="8">
          <cell r="F8">
            <v>51300</v>
          </cell>
        </row>
      </sheetData>
      <sheetData sheetId="3" refreshError="1">
        <row r="8">
          <cell r="F8">
            <v>240000</v>
          </cell>
        </row>
      </sheetData>
      <sheetData sheetId="4" refreshError="1">
        <row r="8">
          <cell r="F8">
            <v>78000</v>
          </cell>
        </row>
      </sheetData>
      <sheetData sheetId="5" refreshError="1">
        <row r="8">
          <cell r="F8">
            <v>185000</v>
          </cell>
        </row>
      </sheetData>
      <sheetData sheetId="6" refreshError="1">
        <row r="8">
          <cell r="F8">
            <v>300000</v>
          </cell>
        </row>
      </sheetData>
      <sheetData sheetId="7" refreshError="1">
        <row r="8">
          <cell r="F8">
            <v>631570</v>
          </cell>
        </row>
      </sheetData>
      <sheetData sheetId="8" refreshError="1">
        <row r="8">
          <cell r="F8">
            <v>4680</v>
          </cell>
        </row>
      </sheetData>
      <sheetData sheetId="9" refreshError="1">
        <row r="8">
          <cell r="F8">
            <v>20000</v>
          </cell>
        </row>
      </sheetData>
      <sheetData sheetId="10" refreshError="1">
        <row r="8">
          <cell r="F8">
            <v>4474.32</v>
          </cell>
        </row>
      </sheetData>
      <sheetData sheetId="11" refreshError="1">
        <row r="8">
          <cell r="F8">
            <v>192000</v>
          </cell>
        </row>
      </sheetData>
      <sheetData sheetId="12" refreshError="1">
        <row r="8">
          <cell r="F8">
            <v>4200</v>
          </cell>
        </row>
      </sheetData>
      <sheetData sheetId="13" refreshError="1">
        <row r="8">
          <cell r="F8">
            <v>9600</v>
          </cell>
        </row>
      </sheetData>
      <sheetData sheetId="14" refreshError="1">
        <row r="8">
          <cell r="F8">
            <v>26400</v>
          </cell>
        </row>
      </sheetData>
      <sheetData sheetId="15" refreshError="1">
        <row r="8">
          <cell r="F8">
            <v>153750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LLENADO"/>
      <sheetName val="5111"/>
      <sheetName val="5151"/>
      <sheetName val="5211"/>
      <sheetName val="5291"/>
      <sheetName val="5311"/>
      <sheetName val="5121"/>
      <sheetName val="5131"/>
      <sheetName val="5141"/>
      <sheetName val="5221"/>
      <sheetName val="5231"/>
      <sheetName val="5321"/>
      <sheetName val="5411"/>
      <sheetName val="5412"/>
      <sheetName val="5421"/>
      <sheetName val="5491"/>
      <sheetName val="5511"/>
      <sheetName val="5611"/>
      <sheetName val="5621"/>
      <sheetName val="5631"/>
      <sheetName val="5641"/>
      <sheetName val="5651"/>
      <sheetName val="5661"/>
      <sheetName val="5671"/>
      <sheetName val="5691"/>
      <sheetName val="5911"/>
      <sheetName val="5921"/>
      <sheetName val="5931"/>
      <sheetName val="5971"/>
      <sheetName val="5981"/>
      <sheetName val="5991"/>
      <sheetName val="Hoja1"/>
    </sheetNames>
    <sheetDataSet>
      <sheetData sheetId="0" refreshError="1"/>
      <sheetData sheetId="1" refreshError="1">
        <row r="8">
          <cell r="F8">
            <v>48000</v>
          </cell>
        </row>
      </sheetData>
      <sheetData sheetId="2" refreshError="1">
        <row r="8">
          <cell r="F8">
            <v>252000.00209999998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O185"/>
  <sheetViews>
    <sheetView tabSelected="1" topLeftCell="Y1" zoomScale="110" zoomScaleNormal="110" workbookViewId="0">
      <selection activeCell="Y4" sqref="Y4:Y5"/>
    </sheetView>
  </sheetViews>
  <sheetFormatPr baseColWidth="10" defaultColWidth="11.44140625" defaultRowHeight="13.8"/>
  <cols>
    <col min="1" max="1" width="8.33203125" style="13" customWidth="1"/>
    <col min="2" max="2" width="13" style="11" customWidth="1"/>
    <col min="3" max="3" width="37.88671875" style="12" customWidth="1"/>
    <col min="4" max="4" width="0.5546875" style="12" customWidth="1"/>
    <col min="5" max="5" width="14.33203125" style="11" customWidth="1"/>
    <col min="6" max="6" width="12.5546875" style="11" customWidth="1"/>
    <col min="7" max="7" width="12.6640625" style="11" customWidth="1"/>
    <col min="8" max="8" width="14.88671875" style="11" customWidth="1"/>
    <col min="9" max="9" width="13.44140625" style="11" customWidth="1"/>
    <col min="10" max="56" width="11.44140625" style="13" customWidth="1"/>
    <col min="57" max="58" width="11.44140625" style="13"/>
    <col min="59" max="59" width="15.88671875" style="13" customWidth="1"/>
    <col min="60" max="16384" width="11.44140625" style="13"/>
  </cols>
  <sheetData>
    <row r="1" spans="1:67" s="1" customFormat="1" ht="78.599999999999994" customHeight="1">
      <c r="C1" s="2"/>
      <c r="D1" s="2"/>
      <c r="E1" s="17"/>
    </row>
    <row r="2" spans="1:67" s="1" customFormat="1" ht="20.25" customHeight="1">
      <c r="A2" s="62" t="s">
        <v>199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67" s="1" customFormat="1" ht="20.25" customHeight="1">
      <c r="A3" s="19"/>
      <c r="B3" s="20"/>
      <c r="C3" s="20"/>
      <c r="D3" s="45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>
        <v>21</v>
      </c>
      <c r="Z3" s="29">
        <v>22</v>
      </c>
      <c r="AA3" s="29">
        <v>23</v>
      </c>
      <c r="AB3" s="29">
        <v>24</v>
      </c>
      <c r="AC3" s="33">
        <v>25</v>
      </c>
      <c r="AD3" s="20">
        <v>26</v>
      </c>
      <c r="AE3" s="33">
        <v>27</v>
      </c>
      <c r="AF3" s="33">
        <v>28</v>
      </c>
      <c r="AG3" s="33">
        <v>29</v>
      </c>
      <c r="AH3" s="35">
        <v>30</v>
      </c>
      <c r="AI3" s="35">
        <v>31</v>
      </c>
      <c r="AJ3" s="35">
        <v>32</v>
      </c>
      <c r="AK3" s="35">
        <v>33</v>
      </c>
      <c r="AL3" s="35">
        <v>34</v>
      </c>
      <c r="AM3" s="35">
        <v>35</v>
      </c>
      <c r="AN3" s="35">
        <v>36</v>
      </c>
      <c r="AO3" s="35">
        <v>37</v>
      </c>
      <c r="AP3" s="35">
        <v>38</v>
      </c>
      <c r="AQ3" s="35">
        <v>39</v>
      </c>
      <c r="AR3" s="35">
        <v>40</v>
      </c>
      <c r="AS3" s="37">
        <v>41</v>
      </c>
      <c r="AT3" s="40">
        <v>42</v>
      </c>
      <c r="AU3" s="40">
        <v>43</v>
      </c>
      <c r="AV3" s="40">
        <v>44</v>
      </c>
      <c r="AW3" s="40">
        <v>45</v>
      </c>
      <c r="AX3" s="40">
        <v>46</v>
      </c>
      <c r="AY3" s="40">
        <v>47</v>
      </c>
      <c r="AZ3" s="40">
        <v>48</v>
      </c>
      <c r="BA3" s="40">
        <v>49</v>
      </c>
      <c r="BB3" s="40">
        <v>50</v>
      </c>
      <c r="BC3" s="40">
        <v>51</v>
      </c>
      <c r="BD3" s="40">
        <v>52</v>
      </c>
      <c r="BE3" s="49">
        <v>53</v>
      </c>
      <c r="BF3" s="42">
        <v>54</v>
      </c>
      <c r="BG3" s="40"/>
    </row>
    <row r="4" spans="1:67" s="3" customFormat="1" ht="15" customHeight="1">
      <c r="A4" s="66" t="s">
        <v>0</v>
      </c>
      <c r="B4" s="66" t="s">
        <v>1</v>
      </c>
      <c r="C4" s="68" t="s">
        <v>2</v>
      </c>
      <c r="D4" s="43"/>
      <c r="E4" s="60" t="s">
        <v>177</v>
      </c>
      <c r="F4" s="60" t="s">
        <v>178</v>
      </c>
      <c r="G4" s="60" t="s">
        <v>179</v>
      </c>
      <c r="H4" s="60" t="s">
        <v>180</v>
      </c>
      <c r="I4" s="60" t="s">
        <v>181</v>
      </c>
      <c r="J4" s="60" t="s">
        <v>182</v>
      </c>
      <c r="K4" s="60" t="s">
        <v>183</v>
      </c>
      <c r="L4" s="60" t="s">
        <v>184</v>
      </c>
      <c r="M4" s="60" t="s">
        <v>185</v>
      </c>
      <c r="N4" s="60" t="s">
        <v>186</v>
      </c>
      <c r="O4" s="60" t="s">
        <v>187</v>
      </c>
      <c r="P4" s="60" t="s">
        <v>188</v>
      </c>
      <c r="Q4" s="60" t="s">
        <v>189</v>
      </c>
      <c r="R4" s="60" t="s">
        <v>190</v>
      </c>
      <c r="S4" s="60" t="s">
        <v>191</v>
      </c>
      <c r="T4" s="60" t="s">
        <v>192</v>
      </c>
      <c r="U4" s="60" t="s">
        <v>193</v>
      </c>
      <c r="V4" s="60" t="s">
        <v>194</v>
      </c>
      <c r="W4" s="60" t="s">
        <v>195</v>
      </c>
      <c r="X4" s="60" t="s">
        <v>196</v>
      </c>
      <c r="Y4" s="60" t="s">
        <v>197</v>
      </c>
      <c r="Z4" s="60" t="s">
        <v>198</v>
      </c>
      <c r="AA4" s="60" t="s">
        <v>204</v>
      </c>
      <c r="AB4" s="60" t="s">
        <v>205</v>
      </c>
      <c r="AC4" s="60" t="s">
        <v>206</v>
      </c>
      <c r="AD4" s="60" t="s">
        <v>207</v>
      </c>
      <c r="AE4" s="60" t="s">
        <v>208</v>
      </c>
      <c r="AF4" s="60" t="s">
        <v>209</v>
      </c>
      <c r="AG4" s="60" t="s">
        <v>210</v>
      </c>
      <c r="AH4" s="60" t="s">
        <v>211</v>
      </c>
      <c r="AI4" s="60" t="s">
        <v>212</v>
      </c>
      <c r="AJ4" s="60" t="s">
        <v>213</v>
      </c>
      <c r="AK4" s="60" t="s">
        <v>214</v>
      </c>
      <c r="AL4" s="60" t="s">
        <v>215</v>
      </c>
      <c r="AM4" s="60" t="s">
        <v>216</v>
      </c>
      <c r="AN4" s="60" t="s">
        <v>217</v>
      </c>
      <c r="AO4" s="60" t="s">
        <v>218</v>
      </c>
      <c r="AP4" s="60" t="s">
        <v>219</v>
      </c>
      <c r="AQ4" s="60" t="s">
        <v>220</v>
      </c>
      <c r="AR4" s="60" t="s">
        <v>221</v>
      </c>
      <c r="AS4" s="60" t="s">
        <v>222</v>
      </c>
      <c r="AT4" s="60" t="s">
        <v>223</v>
      </c>
      <c r="AU4" s="60" t="s">
        <v>224</v>
      </c>
      <c r="AV4" s="60" t="s">
        <v>225</v>
      </c>
      <c r="AW4" s="60" t="s">
        <v>226</v>
      </c>
      <c r="AX4" s="60" t="s">
        <v>227</v>
      </c>
      <c r="AY4" s="60" t="s">
        <v>228</v>
      </c>
      <c r="AZ4" s="60" t="s">
        <v>229</v>
      </c>
      <c r="BA4" s="60" t="s">
        <v>230</v>
      </c>
      <c r="BB4" s="60" t="s">
        <v>231</v>
      </c>
      <c r="BC4" s="60" t="s">
        <v>232</v>
      </c>
      <c r="BD4" s="60" t="s">
        <v>233</v>
      </c>
      <c r="BE4" s="60" t="s">
        <v>234</v>
      </c>
      <c r="BF4" s="60" t="s">
        <v>239</v>
      </c>
      <c r="BG4" s="64" t="s">
        <v>241</v>
      </c>
    </row>
    <row r="5" spans="1:67" s="3" customFormat="1" ht="50.25" customHeight="1">
      <c r="A5" s="67"/>
      <c r="B5" s="67"/>
      <c r="C5" s="69"/>
      <c r="D5" s="44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5"/>
    </row>
    <row r="6" spans="1:67" s="3" customFormat="1" ht="2.25" customHeight="1">
      <c r="A6" s="30"/>
      <c r="B6" s="30"/>
      <c r="C6" s="31"/>
      <c r="D6" s="4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6"/>
      <c r="AT6" s="36"/>
      <c r="AU6" s="36"/>
      <c r="AV6" s="36"/>
      <c r="AW6" s="36"/>
      <c r="AX6" s="38"/>
      <c r="AY6" s="38"/>
      <c r="AZ6" s="38"/>
      <c r="BA6" s="38"/>
      <c r="BB6" s="38"/>
      <c r="BC6" s="38"/>
      <c r="BD6" s="32"/>
      <c r="BE6" s="50"/>
      <c r="BF6" s="41"/>
      <c r="BG6" s="38"/>
    </row>
    <row r="7" spans="1:67" s="4" customFormat="1">
      <c r="A7" s="14">
        <v>2000</v>
      </c>
      <c r="B7" s="15">
        <v>2111</v>
      </c>
      <c r="C7" s="16" t="s">
        <v>3</v>
      </c>
      <c r="D7" s="16"/>
      <c r="E7" s="25">
        <v>25956.18</v>
      </c>
      <c r="F7" s="25">
        <v>54082.78</v>
      </c>
      <c r="G7" s="25">
        <v>60049.59</v>
      </c>
      <c r="H7" s="25">
        <v>375645</v>
      </c>
      <c r="I7" s="25">
        <v>150000</v>
      </c>
      <c r="J7" s="25">
        <v>24000</v>
      </c>
      <c r="K7" s="25">
        <v>40784.81</v>
      </c>
      <c r="L7" s="25">
        <v>312000</v>
      </c>
      <c r="M7" s="25">
        <v>77943.92</v>
      </c>
      <c r="N7" s="25">
        <v>108916</v>
      </c>
      <c r="O7" s="25">
        <v>681000</v>
      </c>
      <c r="P7" s="25">
        <v>55000</v>
      </c>
      <c r="Q7" s="25">
        <v>494474.4</v>
      </c>
      <c r="R7" s="25">
        <v>35000</v>
      </c>
      <c r="S7" s="25">
        <v>25000</v>
      </c>
      <c r="T7" s="25">
        <v>24000</v>
      </c>
      <c r="U7" s="25">
        <v>45313.89</v>
      </c>
      <c r="V7" s="25">
        <v>203100</v>
      </c>
      <c r="W7" s="25"/>
      <c r="X7" s="25">
        <v>89344.2</v>
      </c>
      <c r="Y7" s="25">
        <v>50753.9</v>
      </c>
      <c r="Z7" s="25">
        <v>1800118.14</v>
      </c>
      <c r="AA7" s="25">
        <v>38160</v>
      </c>
      <c r="AB7" s="25">
        <v>320500</v>
      </c>
      <c r="AC7" s="25">
        <v>144000</v>
      </c>
      <c r="AD7" s="25">
        <v>64204.19</v>
      </c>
      <c r="AE7" s="25">
        <v>120000</v>
      </c>
      <c r="AF7" s="34">
        <v>90000</v>
      </c>
      <c r="AG7" s="34">
        <v>339255.4</v>
      </c>
      <c r="AH7" s="34">
        <v>12000</v>
      </c>
      <c r="AI7" s="34">
        <v>120000</v>
      </c>
      <c r="AJ7" s="34">
        <v>252661.55</v>
      </c>
      <c r="AK7" s="34">
        <v>21.96</v>
      </c>
      <c r="AL7" s="34">
        <v>0</v>
      </c>
      <c r="AM7" s="34">
        <v>15831.7</v>
      </c>
      <c r="AN7" s="34">
        <v>50949.08</v>
      </c>
      <c r="AO7" s="34">
        <v>4714.46</v>
      </c>
      <c r="AP7" s="25"/>
      <c r="AQ7" s="34">
        <v>110503.02</v>
      </c>
      <c r="AR7" s="34">
        <v>35000</v>
      </c>
      <c r="AS7" s="34">
        <v>445000</v>
      </c>
      <c r="AT7" s="34">
        <v>42000</v>
      </c>
      <c r="AU7" s="34">
        <v>106672.71</v>
      </c>
      <c r="AV7" s="34">
        <v>495554.33</v>
      </c>
      <c r="AW7" s="34"/>
      <c r="AX7" s="34">
        <f>+'[1]2111'!$F$16</f>
        <v>62819.92</v>
      </c>
      <c r="AY7" s="34">
        <v>2421575</v>
      </c>
      <c r="AZ7" s="34">
        <v>26767.119999999999</v>
      </c>
      <c r="BA7" s="39">
        <v>65381.64</v>
      </c>
      <c r="BB7" s="34"/>
      <c r="BC7" s="34">
        <v>47199.7</v>
      </c>
      <c r="BD7" s="34">
        <v>319147</v>
      </c>
      <c r="BE7" s="34">
        <v>69892.829999999987</v>
      </c>
      <c r="BF7" s="34">
        <v>3000</v>
      </c>
      <c r="BG7" s="58">
        <f>SUM(E7:BF7)</f>
        <v>10555294.42</v>
      </c>
      <c r="BH7" s="18"/>
      <c r="BI7" s="18"/>
      <c r="BJ7" s="18"/>
      <c r="BK7" s="18"/>
      <c r="BL7" s="18"/>
      <c r="BM7" s="18"/>
      <c r="BN7" s="18"/>
      <c r="BO7" s="18"/>
    </row>
    <row r="8" spans="1:67" s="4" customFormat="1">
      <c r="A8" s="14">
        <v>2000</v>
      </c>
      <c r="B8" s="15">
        <v>2112</v>
      </c>
      <c r="C8" s="16" t="s">
        <v>4</v>
      </c>
      <c r="D8" s="16"/>
      <c r="E8" s="26"/>
      <c r="F8" s="25"/>
      <c r="G8" s="25">
        <v>12000</v>
      </c>
      <c r="H8" s="25"/>
      <c r="I8" s="25"/>
      <c r="J8" s="25"/>
      <c r="K8" s="25"/>
      <c r="L8" s="25"/>
      <c r="M8" s="25"/>
      <c r="N8" s="25">
        <v>39180</v>
      </c>
      <c r="O8" s="25"/>
      <c r="P8" s="25"/>
      <c r="Q8" s="25"/>
      <c r="R8" s="25"/>
      <c r="S8" s="25">
        <v>25000</v>
      </c>
      <c r="T8" s="25"/>
      <c r="U8" s="25">
        <v>4041.43</v>
      </c>
      <c r="V8" s="25"/>
      <c r="W8" s="25">
        <v>180000</v>
      </c>
      <c r="X8" s="25">
        <v>14296.2</v>
      </c>
      <c r="Y8" s="25"/>
      <c r="Z8" s="25"/>
      <c r="AA8" s="25"/>
      <c r="AB8" s="25"/>
      <c r="AC8" s="25"/>
      <c r="AD8" s="25"/>
      <c r="AE8" s="25"/>
      <c r="AF8" s="34">
        <v>30000</v>
      </c>
      <c r="AG8" s="34">
        <v>48440.800000000003</v>
      </c>
      <c r="AH8" s="34">
        <v>350000</v>
      </c>
      <c r="AI8" s="34"/>
      <c r="AJ8" s="34">
        <v>100734.48</v>
      </c>
      <c r="AK8" s="34"/>
      <c r="AL8" s="34">
        <v>0</v>
      </c>
      <c r="AM8" s="34">
        <v>2994.84</v>
      </c>
      <c r="AN8" s="34">
        <v>14000</v>
      </c>
      <c r="AO8" s="34"/>
      <c r="AP8" s="25"/>
      <c r="AQ8" s="34"/>
      <c r="AR8" s="34"/>
      <c r="AS8" s="34"/>
      <c r="AT8" s="34"/>
      <c r="AU8" s="34">
        <v>2151.25</v>
      </c>
      <c r="AV8" s="34"/>
      <c r="AW8" s="34">
        <v>2416355.9500000002</v>
      </c>
      <c r="AX8" s="34"/>
      <c r="AY8" s="34"/>
      <c r="AZ8" s="34"/>
      <c r="BA8" s="39"/>
      <c r="BB8" s="34"/>
      <c r="BC8" s="34">
        <v>515708.09</v>
      </c>
      <c r="BD8" s="34">
        <v>107670</v>
      </c>
      <c r="BE8" s="34">
        <v>38637.08</v>
      </c>
      <c r="BF8" s="34"/>
      <c r="BG8" s="58">
        <f t="shared" ref="BG8:BG71" si="0">SUM(E8:BF8)</f>
        <v>3901210.12</v>
      </c>
      <c r="BH8" s="18"/>
      <c r="BI8" s="18"/>
      <c r="BJ8" s="18"/>
      <c r="BK8" s="18"/>
      <c r="BL8" s="18"/>
      <c r="BM8" s="18"/>
      <c r="BN8" s="18"/>
      <c r="BO8" s="18"/>
    </row>
    <row r="9" spans="1:67" s="4" customFormat="1">
      <c r="A9" s="14">
        <v>2000</v>
      </c>
      <c r="B9" s="15">
        <v>2121</v>
      </c>
      <c r="C9" s="16" t="s">
        <v>5</v>
      </c>
      <c r="D9" s="16"/>
      <c r="E9" s="26"/>
      <c r="F9" s="25"/>
      <c r="G9" s="25"/>
      <c r="H9" s="25"/>
      <c r="I9" s="25"/>
      <c r="J9" s="25"/>
      <c r="K9" s="25"/>
      <c r="L9" s="25">
        <v>19200</v>
      </c>
      <c r="M9" s="25"/>
      <c r="N9" s="25"/>
      <c r="O9" s="25">
        <v>814500</v>
      </c>
      <c r="P9" s="25">
        <v>68000</v>
      </c>
      <c r="Q9" s="25"/>
      <c r="R9" s="25"/>
      <c r="S9" s="25">
        <v>18000</v>
      </c>
      <c r="T9" s="25"/>
      <c r="U9" s="25"/>
      <c r="V9" s="25"/>
      <c r="W9" s="25"/>
      <c r="X9" s="25"/>
      <c r="Y9" s="25">
        <v>58960</v>
      </c>
      <c r="Z9" s="25"/>
      <c r="AA9" s="25">
        <v>30000</v>
      </c>
      <c r="AB9" s="25">
        <v>53200</v>
      </c>
      <c r="AC9" s="25">
        <v>36000</v>
      </c>
      <c r="AD9" s="25"/>
      <c r="AE9" s="25"/>
      <c r="AF9" s="34"/>
      <c r="AG9" s="34">
        <v>60480</v>
      </c>
      <c r="AH9" s="34"/>
      <c r="AI9" s="34"/>
      <c r="AJ9" s="34"/>
      <c r="AK9" s="34"/>
      <c r="AL9" s="34">
        <v>0</v>
      </c>
      <c r="AM9" s="34">
        <v>2160</v>
      </c>
      <c r="AN9" s="34">
        <v>20160</v>
      </c>
      <c r="AO9" s="34"/>
      <c r="AP9" s="25"/>
      <c r="AQ9" s="34"/>
      <c r="AR9" s="34">
        <v>4000</v>
      </c>
      <c r="AS9" s="34">
        <v>210000</v>
      </c>
      <c r="AT9" s="34">
        <v>16400</v>
      </c>
      <c r="AU9" s="34"/>
      <c r="AV9" s="34"/>
      <c r="AW9" s="34"/>
      <c r="AX9" s="34"/>
      <c r="AY9" s="34">
        <v>6940</v>
      </c>
      <c r="AZ9" s="34"/>
      <c r="BA9" s="39"/>
      <c r="BB9" s="34"/>
      <c r="BC9" s="34">
        <v>2000</v>
      </c>
      <c r="BD9" s="34">
        <v>5280</v>
      </c>
      <c r="BE9" s="34"/>
      <c r="BF9" s="34"/>
      <c r="BG9" s="58">
        <f t="shared" si="0"/>
        <v>1425280</v>
      </c>
      <c r="BH9" s="18"/>
      <c r="BI9" s="18"/>
      <c r="BJ9" s="18"/>
      <c r="BK9" s="18"/>
      <c r="BL9" s="18"/>
      <c r="BM9" s="18"/>
      <c r="BN9" s="18"/>
      <c r="BO9" s="18"/>
    </row>
    <row r="10" spans="1:67" s="4" customFormat="1">
      <c r="A10" s="14">
        <v>2000</v>
      </c>
      <c r="B10" s="15">
        <v>2131</v>
      </c>
      <c r="C10" s="16" t="s">
        <v>6</v>
      </c>
      <c r="D10" s="16"/>
      <c r="E10" s="26"/>
      <c r="F10" s="27"/>
      <c r="G10" s="25"/>
      <c r="H10" s="25"/>
      <c r="I10" s="25"/>
      <c r="J10" s="25">
        <v>10000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4"/>
      <c r="AG10" s="34"/>
      <c r="AH10" s="34"/>
      <c r="AI10" s="34"/>
      <c r="AJ10" s="34"/>
      <c r="AK10" s="34"/>
      <c r="AL10" s="34">
        <v>0</v>
      </c>
      <c r="AM10" s="34"/>
      <c r="AN10" s="34">
        <v>0</v>
      </c>
      <c r="AO10" s="34"/>
      <c r="AP10" s="2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9"/>
      <c r="BB10" s="34"/>
      <c r="BC10" s="34"/>
      <c r="BD10" s="34"/>
      <c r="BE10" s="34"/>
      <c r="BF10" s="34"/>
      <c r="BG10" s="58">
        <f t="shared" si="0"/>
        <v>10000</v>
      </c>
      <c r="BH10" s="18"/>
      <c r="BI10" s="18"/>
      <c r="BJ10" s="18"/>
      <c r="BK10" s="18"/>
      <c r="BL10" s="18"/>
      <c r="BM10" s="18"/>
      <c r="BN10" s="18"/>
      <c r="BO10" s="18"/>
    </row>
    <row r="11" spans="1:67" s="4" customFormat="1" ht="27.6">
      <c r="A11" s="14">
        <v>2000</v>
      </c>
      <c r="B11" s="15">
        <v>2141</v>
      </c>
      <c r="C11" s="16" t="s">
        <v>7</v>
      </c>
      <c r="D11" s="16"/>
      <c r="E11" s="26"/>
      <c r="F11" s="27"/>
      <c r="G11" s="25">
        <v>80000</v>
      </c>
      <c r="H11" s="25"/>
      <c r="I11" s="25">
        <v>30000</v>
      </c>
      <c r="J11" s="25">
        <v>43200</v>
      </c>
      <c r="K11" s="25">
        <v>22356.6</v>
      </c>
      <c r="L11" s="25">
        <v>440000</v>
      </c>
      <c r="M11" s="25">
        <v>78667.17</v>
      </c>
      <c r="N11" s="25">
        <v>143733.5</v>
      </c>
      <c r="O11" s="25"/>
      <c r="P11" s="25">
        <v>9000</v>
      </c>
      <c r="Q11" s="25">
        <v>634064</v>
      </c>
      <c r="R11" s="25">
        <v>20000</v>
      </c>
      <c r="S11" s="25"/>
      <c r="T11" s="25"/>
      <c r="U11" s="25">
        <v>37376.980000000003</v>
      </c>
      <c r="V11" s="25">
        <v>58300</v>
      </c>
      <c r="W11" s="25">
        <v>176000</v>
      </c>
      <c r="X11" s="25">
        <v>748.22</v>
      </c>
      <c r="Y11" s="25">
        <v>48045</v>
      </c>
      <c r="Z11" s="25">
        <v>1999965.05</v>
      </c>
      <c r="AA11" s="25">
        <v>25200</v>
      </c>
      <c r="AB11" s="25">
        <v>54000</v>
      </c>
      <c r="AC11" s="25"/>
      <c r="AD11" s="25">
        <v>80723.91</v>
      </c>
      <c r="AE11" s="25">
        <v>18000</v>
      </c>
      <c r="AF11" s="34">
        <v>10500</v>
      </c>
      <c r="AG11" s="34">
        <v>158982.12</v>
      </c>
      <c r="AH11" s="34">
        <v>325000</v>
      </c>
      <c r="AI11" s="34">
        <v>78000</v>
      </c>
      <c r="AJ11" s="34">
        <v>128457.48</v>
      </c>
      <c r="AK11" s="34"/>
      <c r="AL11" s="34">
        <v>0</v>
      </c>
      <c r="AM11" s="34">
        <v>17656</v>
      </c>
      <c r="AN11" s="34">
        <f>49000+4788</f>
        <v>53788</v>
      </c>
      <c r="AO11" s="34"/>
      <c r="AP11" s="25"/>
      <c r="AQ11" s="34">
        <v>10668</v>
      </c>
      <c r="AR11" s="34">
        <v>25000</v>
      </c>
      <c r="AS11" s="34"/>
      <c r="AT11" s="34">
        <v>96000</v>
      </c>
      <c r="AU11" s="34">
        <v>171085.42</v>
      </c>
      <c r="AV11" s="34"/>
      <c r="AW11" s="34">
        <v>3482813.6</v>
      </c>
      <c r="AX11" s="34">
        <f>+'[1]2141'!$F$8</f>
        <v>60175.5</v>
      </c>
      <c r="AY11" s="34">
        <v>2158674</v>
      </c>
      <c r="AZ11" s="34"/>
      <c r="BA11" s="39"/>
      <c r="BB11" s="34"/>
      <c r="BC11" s="34">
        <v>600516.66</v>
      </c>
      <c r="BD11" s="34">
        <v>45000</v>
      </c>
      <c r="BE11" s="34">
        <v>238237.9</v>
      </c>
      <c r="BF11" s="34"/>
      <c r="BG11" s="58">
        <f t="shared" si="0"/>
        <v>11659935.110000001</v>
      </c>
      <c r="BH11" s="18"/>
      <c r="BI11" s="18"/>
      <c r="BJ11" s="18"/>
      <c r="BK11" s="18"/>
      <c r="BL11" s="18"/>
      <c r="BM11" s="18"/>
      <c r="BN11" s="18"/>
      <c r="BO11" s="18"/>
    </row>
    <row r="12" spans="1:67" s="4" customFormat="1">
      <c r="A12" s="14">
        <v>2000</v>
      </c>
      <c r="B12" s="15">
        <v>2151</v>
      </c>
      <c r="C12" s="16" t="s">
        <v>8</v>
      </c>
      <c r="D12" s="16"/>
      <c r="E12" s="26"/>
      <c r="F12" s="27"/>
      <c r="G12" s="25"/>
      <c r="H12" s="25"/>
      <c r="I12" s="25">
        <v>31500</v>
      </c>
      <c r="J12" s="25">
        <v>22080</v>
      </c>
      <c r="K12" s="25"/>
      <c r="L12" s="25">
        <v>12000</v>
      </c>
      <c r="M12" s="25"/>
      <c r="N12" s="25">
        <v>17400</v>
      </c>
      <c r="O12" s="25">
        <v>868000</v>
      </c>
      <c r="P12" s="25">
        <v>3000</v>
      </c>
      <c r="Q12" s="25"/>
      <c r="R12" s="25"/>
      <c r="S12" s="25">
        <v>30416</v>
      </c>
      <c r="T12" s="25"/>
      <c r="U12" s="25"/>
      <c r="V12" s="25">
        <v>23500</v>
      </c>
      <c r="W12" s="25"/>
      <c r="X12" s="25"/>
      <c r="Y12" s="25"/>
      <c r="Z12" s="25">
        <v>300500</v>
      </c>
      <c r="AA12" s="25">
        <v>12600</v>
      </c>
      <c r="AB12" s="25">
        <v>23150</v>
      </c>
      <c r="AC12" s="25"/>
      <c r="AD12" s="25">
        <v>6955.89</v>
      </c>
      <c r="AE12" s="25">
        <v>4000</v>
      </c>
      <c r="AF12" s="34"/>
      <c r="AG12" s="34">
        <v>324000</v>
      </c>
      <c r="AH12" s="34">
        <v>15000</v>
      </c>
      <c r="AI12" s="34">
        <v>20000</v>
      </c>
      <c r="AJ12" s="34">
        <v>3000</v>
      </c>
      <c r="AK12" s="34"/>
      <c r="AL12" s="34">
        <v>0</v>
      </c>
      <c r="AM12" s="34">
        <v>13326.09</v>
      </c>
      <c r="AN12" s="34">
        <v>60000</v>
      </c>
      <c r="AO12" s="34"/>
      <c r="AP12" s="25"/>
      <c r="AQ12" s="34"/>
      <c r="AR12" s="34">
        <v>5000</v>
      </c>
      <c r="AS12" s="34"/>
      <c r="AT12" s="34">
        <v>7500</v>
      </c>
      <c r="AU12" s="34"/>
      <c r="AV12" s="34"/>
      <c r="AW12" s="34"/>
      <c r="AX12" s="34"/>
      <c r="AY12" s="34">
        <v>3225269.5</v>
      </c>
      <c r="AZ12" s="34"/>
      <c r="BA12" s="39"/>
      <c r="BB12" s="34">
        <v>60000</v>
      </c>
      <c r="BC12" s="34">
        <v>45500</v>
      </c>
      <c r="BD12" s="34">
        <v>13000</v>
      </c>
      <c r="BE12" s="34"/>
      <c r="BF12" s="34"/>
      <c r="BG12" s="58">
        <f t="shared" si="0"/>
        <v>5146697.4800000004</v>
      </c>
      <c r="BH12" s="18"/>
      <c r="BI12" s="18"/>
      <c r="BJ12" s="18"/>
      <c r="BK12" s="18"/>
      <c r="BL12" s="18"/>
      <c r="BM12" s="18"/>
      <c r="BN12" s="18"/>
      <c r="BO12" s="18"/>
    </row>
    <row r="13" spans="1:67" s="4" customFormat="1">
      <c r="A13" s="14">
        <v>2000</v>
      </c>
      <c r="B13" s="15">
        <v>2161</v>
      </c>
      <c r="C13" s="16" t="s">
        <v>9</v>
      </c>
      <c r="D13" s="16"/>
      <c r="E13" s="26">
        <v>31000</v>
      </c>
      <c r="F13" s="25">
        <v>40050</v>
      </c>
      <c r="G13" s="25">
        <v>40000</v>
      </c>
      <c r="H13" s="25">
        <v>308700</v>
      </c>
      <c r="I13" s="25">
        <v>180000</v>
      </c>
      <c r="J13" s="25">
        <v>12000</v>
      </c>
      <c r="K13" s="25">
        <v>20377.240000000002</v>
      </c>
      <c r="L13" s="25">
        <v>72000</v>
      </c>
      <c r="M13" s="25">
        <v>82311.929999999993</v>
      </c>
      <c r="N13" s="25">
        <v>223485.95</v>
      </c>
      <c r="O13" s="25">
        <v>660000</v>
      </c>
      <c r="P13" s="25">
        <v>48000</v>
      </c>
      <c r="Q13" s="25">
        <v>272307.98</v>
      </c>
      <c r="R13" s="25">
        <v>20000</v>
      </c>
      <c r="S13" s="25">
        <v>60000</v>
      </c>
      <c r="T13" s="25">
        <v>30000</v>
      </c>
      <c r="U13" s="25">
        <v>20205.23</v>
      </c>
      <c r="V13" s="25">
        <v>120000</v>
      </c>
      <c r="W13" s="25">
        <v>70000</v>
      </c>
      <c r="X13" s="25">
        <v>54556.800000000003</v>
      </c>
      <c r="Y13" s="25">
        <v>45349</v>
      </c>
      <c r="Z13" s="25">
        <v>700102.43</v>
      </c>
      <c r="AA13" s="25">
        <v>16992</v>
      </c>
      <c r="AB13" s="25">
        <v>305100</v>
      </c>
      <c r="AC13" s="25">
        <v>6000</v>
      </c>
      <c r="AD13" s="25">
        <v>11071.85</v>
      </c>
      <c r="AE13" s="25">
        <v>36000</v>
      </c>
      <c r="AF13" s="34">
        <v>136000</v>
      </c>
      <c r="AG13" s="34">
        <v>106222.96</v>
      </c>
      <c r="AH13" s="34">
        <v>180000</v>
      </c>
      <c r="AI13" s="34">
        <v>60000</v>
      </c>
      <c r="AJ13" s="34">
        <v>86102.04</v>
      </c>
      <c r="AK13" s="34"/>
      <c r="AL13" s="34">
        <v>0</v>
      </c>
      <c r="AM13" s="34"/>
      <c r="AN13" s="34">
        <v>30000</v>
      </c>
      <c r="AO13" s="34"/>
      <c r="AP13" s="25"/>
      <c r="AQ13" s="34">
        <v>92351.57</v>
      </c>
      <c r="AR13" s="34">
        <v>7500</v>
      </c>
      <c r="AS13" s="34">
        <v>200000</v>
      </c>
      <c r="AT13" s="34">
        <v>24000</v>
      </c>
      <c r="AU13" s="34">
        <v>30733.32</v>
      </c>
      <c r="AV13" s="34">
        <v>442463.76</v>
      </c>
      <c r="AW13" s="34">
        <v>1009844.9</v>
      </c>
      <c r="AX13" s="34">
        <f>+'[1]2161'!$F$22</f>
        <v>55372.680000000008</v>
      </c>
      <c r="AY13" s="34">
        <v>1163127.5</v>
      </c>
      <c r="AZ13" s="34">
        <v>11673.34</v>
      </c>
      <c r="BA13" s="39">
        <v>34405.480000000003</v>
      </c>
      <c r="BB13" s="34"/>
      <c r="BC13" s="34">
        <v>169672.06</v>
      </c>
      <c r="BD13" s="34">
        <v>275633.75</v>
      </c>
      <c r="BE13" s="34">
        <v>46589.33</v>
      </c>
      <c r="BF13" s="34"/>
      <c r="BG13" s="58">
        <f t="shared" si="0"/>
        <v>7647303.0999999996</v>
      </c>
      <c r="BH13" s="18"/>
      <c r="BI13" s="18"/>
      <c r="BJ13" s="18"/>
      <c r="BK13" s="18"/>
      <c r="BL13" s="18"/>
      <c r="BM13" s="18"/>
      <c r="BN13" s="18"/>
      <c r="BO13" s="18"/>
    </row>
    <row r="14" spans="1:67" s="4" customFormat="1">
      <c r="A14" s="14">
        <v>2000</v>
      </c>
      <c r="B14" s="15">
        <v>2171</v>
      </c>
      <c r="C14" s="16" t="s">
        <v>10</v>
      </c>
      <c r="D14" s="16"/>
      <c r="E14" s="26"/>
      <c r="F14" s="27"/>
      <c r="G14" s="25"/>
      <c r="H14" s="25"/>
      <c r="I14" s="25"/>
      <c r="J14" s="25"/>
      <c r="K14" s="25"/>
      <c r="L14" s="25"/>
      <c r="M14" s="25">
        <v>2000</v>
      </c>
      <c r="N14" s="25"/>
      <c r="O14" s="25">
        <v>810000</v>
      </c>
      <c r="P14" s="25">
        <v>12000</v>
      </c>
      <c r="Q14" s="25"/>
      <c r="R14" s="25"/>
      <c r="S14" s="25"/>
      <c r="T14" s="25"/>
      <c r="U14" s="25">
        <v>5336.67</v>
      </c>
      <c r="V14" s="25"/>
      <c r="W14" s="25">
        <v>250000</v>
      </c>
      <c r="X14" s="25"/>
      <c r="Y14" s="25"/>
      <c r="Z14" s="25">
        <v>199999.3</v>
      </c>
      <c r="AA14" s="25"/>
      <c r="AB14" s="25">
        <v>12600</v>
      </c>
      <c r="AC14" s="25">
        <v>180000</v>
      </c>
      <c r="AD14" s="25"/>
      <c r="AE14" s="25">
        <v>2000</v>
      </c>
      <c r="AF14" s="34"/>
      <c r="AG14" s="34"/>
      <c r="AH14" s="34"/>
      <c r="AI14" s="34"/>
      <c r="AJ14" s="34"/>
      <c r="AK14" s="34"/>
      <c r="AL14" s="34">
        <v>0</v>
      </c>
      <c r="AM14" s="34"/>
      <c r="AN14" s="34">
        <v>0</v>
      </c>
      <c r="AO14" s="34"/>
      <c r="AP14" s="25"/>
      <c r="AQ14" s="34"/>
      <c r="AR14" s="34"/>
      <c r="AS14" s="34"/>
      <c r="AT14" s="34"/>
      <c r="AU14" s="34">
        <v>22339.7</v>
      </c>
      <c r="AV14" s="34"/>
      <c r="AW14" s="34"/>
      <c r="AX14" s="34"/>
      <c r="AY14" s="34">
        <v>1093137</v>
      </c>
      <c r="AZ14" s="34"/>
      <c r="BA14" s="39"/>
      <c r="BB14" s="34"/>
      <c r="BC14" s="34"/>
      <c r="BD14" s="34"/>
      <c r="BE14" s="34"/>
      <c r="BF14" s="34"/>
      <c r="BG14" s="58">
        <f t="shared" si="0"/>
        <v>2589412.67</v>
      </c>
      <c r="BH14" s="18"/>
      <c r="BI14" s="18"/>
      <c r="BJ14" s="18"/>
      <c r="BK14" s="18"/>
      <c r="BL14" s="18"/>
      <c r="BM14" s="18"/>
      <c r="BN14" s="18"/>
      <c r="BO14" s="18"/>
    </row>
    <row r="15" spans="1:67" s="4" customFormat="1" ht="27.6">
      <c r="A15" s="14">
        <v>2000</v>
      </c>
      <c r="B15" s="15">
        <v>2181</v>
      </c>
      <c r="C15" s="16" t="s">
        <v>11</v>
      </c>
      <c r="D15" s="16"/>
      <c r="E15" s="26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75000</v>
      </c>
      <c r="AA15" s="25"/>
      <c r="AB15" s="25"/>
      <c r="AC15" s="25"/>
      <c r="AD15" s="25"/>
      <c r="AE15" s="25"/>
      <c r="AF15" s="34"/>
      <c r="AG15" s="34"/>
      <c r="AH15" s="34"/>
      <c r="AI15" s="34"/>
      <c r="AJ15" s="34">
        <v>10000</v>
      </c>
      <c r="AK15" s="34"/>
      <c r="AL15" s="34">
        <v>0</v>
      </c>
      <c r="AM15" s="34"/>
      <c r="AN15" s="34">
        <v>0</v>
      </c>
      <c r="AO15" s="34"/>
      <c r="AP15" s="25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9"/>
      <c r="BB15" s="34"/>
      <c r="BC15" s="34"/>
      <c r="BD15" s="34"/>
      <c r="BE15" s="34"/>
      <c r="BF15" s="34"/>
      <c r="BG15" s="58">
        <f t="shared" si="0"/>
        <v>85000</v>
      </c>
      <c r="BH15" s="18"/>
      <c r="BI15" s="18"/>
      <c r="BJ15" s="18"/>
      <c r="BK15" s="18"/>
      <c r="BL15" s="18"/>
      <c r="BM15" s="18"/>
      <c r="BN15" s="18"/>
      <c r="BO15" s="18"/>
    </row>
    <row r="16" spans="1:67" s="4" customFormat="1">
      <c r="A16" s="14">
        <v>2000</v>
      </c>
      <c r="B16" s="15">
        <v>2211</v>
      </c>
      <c r="C16" s="16" t="s">
        <v>12</v>
      </c>
      <c r="D16" s="16"/>
      <c r="E16" s="26"/>
      <c r="F16" s="27"/>
      <c r="G16" s="25"/>
      <c r="H16" s="25">
        <v>145000</v>
      </c>
      <c r="I16" s="25">
        <v>3902000</v>
      </c>
      <c r="J16" s="25">
        <v>72000</v>
      </c>
      <c r="K16" s="25"/>
      <c r="L16" s="25">
        <v>49500</v>
      </c>
      <c r="M16" s="25">
        <v>25000</v>
      </c>
      <c r="N16" s="25">
        <v>12500</v>
      </c>
      <c r="O16" s="25">
        <v>300000</v>
      </c>
      <c r="P16" s="25">
        <v>55000</v>
      </c>
      <c r="Q16" s="25"/>
      <c r="R16" s="25">
        <v>13177</v>
      </c>
      <c r="S16" s="25">
        <v>17000</v>
      </c>
      <c r="T16" s="25"/>
      <c r="U16" s="25">
        <v>25728</v>
      </c>
      <c r="V16" s="25">
        <v>136000</v>
      </c>
      <c r="W16" s="25">
        <v>72000</v>
      </c>
      <c r="X16" s="25">
        <v>23402.880000000001</v>
      </c>
      <c r="Y16" s="25">
        <v>34400</v>
      </c>
      <c r="Z16" s="25">
        <v>7926000</v>
      </c>
      <c r="AA16" s="25">
        <v>16992</v>
      </c>
      <c r="AB16" s="25">
        <v>143900</v>
      </c>
      <c r="AC16" s="25">
        <v>180000</v>
      </c>
      <c r="AD16" s="25">
        <v>61918.05</v>
      </c>
      <c r="AE16" s="25">
        <v>24000</v>
      </c>
      <c r="AF16" s="34">
        <v>96000</v>
      </c>
      <c r="AG16" s="34">
        <v>540000</v>
      </c>
      <c r="AH16" s="34">
        <v>50000</v>
      </c>
      <c r="AI16" s="34">
        <v>24000</v>
      </c>
      <c r="AJ16" s="34">
        <v>114000</v>
      </c>
      <c r="AK16" s="34"/>
      <c r="AL16" s="34">
        <v>0</v>
      </c>
      <c r="AM16" s="34">
        <v>19920</v>
      </c>
      <c r="AN16" s="34">
        <v>31200</v>
      </c>
      <c r="AO16" s="34">
        <v>6000.07</v>
      </c>
      <c r="AP16" s="25"/>
      <c r="AQ16" s="34"/>
      <c r="AR16" s="34">
        <v>22000</v>
      </c>
      <c r="AS16" s="34"/>
      <c r="AT16" s="34">
        <v>27500</v>
      </c>
      <c r="AU16" s="34">
        <v>68880</v>
      </c>
      <c r="AV16" s="34">
        <v>240000</v>
      </c>
      <c r="AW16" s="34">
        <v>417600</v>
      </c>
      <c r="AX16" s="34">
        <f>+'[1]2211'!$F$8</f>
        <v>6000</v>
      </c>
      <c r="AY16" s="34">
        <v>216964</v>
      </c>
      <c r="AZ16" s="34">
        <v>5184</v>
      </c>
      <c r="BA16" s="39">
        <v>29120</v>
      </c>
      <c r="BB16" s="34">
        <v>240000</v>
      </c>
      <c r="BC16" s="34">
        <v>110640</v>
      </c>
      <c r="BD16" s="34">
        <v>284379</v>
      </c>
      <c r="BE16" s="34">
        <v>30919</v>
      </c>
      <c r="BF16" s="34">
        <v>1800</v>
      </c>
      <c r="BG16" s="58">
        <f t="shared" si="0"/>
        <v>15817624</v>
      </c>
      <c r="BH16" s="18"/>
      <c r="BI16" s="18"/>
      <c r="BJ16" s="18"/>
      <c r="BK16" s="18"/>
      <c r="BL16" s="18"/>
      <c r="BM16" s="18"/>
      <c r="BN16" s="18"/>
      <c r="BO16" s="18"/>
    </row>
    <row r="17" spans="1:67" s="4" customFormat="1">
      <c r="A17" s="14"/>
      <c r="B17" s="15">
        <v>2212</v>
      </c>
      <c r="C17" s="16" t="s">
        <v>13</v>
      </c>
      <c r="D17" s="16"/>
      <c r="E17" s="26">
        <v>900000</v>
      </c>
      <c r="F17" s="27"/>
      <c r="G17" s="25"/>
      <c r="H17" s="25"/>
      <c r="I17" s="25"/>
      <c r="J17" s="25"/>
      <c r="K17" s="25"/>
      <c r="L17" s="25"/>
      <c r="M17" s="25"/>
      <c r="N17" s="28"/>
      <c r="O17" s="25"/>
      <c r="P17" s="25"/>
      <c r="Q17" s="25"/>
      <c r="R17" s="25"/>
      <c r="S17" s="25"/>
      <c r="T17" s="25"/>
      <c r="U17" s="25">
        <v>28299.599999999999</v>
      </c>
      <c r="V17" s="25"/>
      <c r="W17" s="25"/>
      <c r="X17" s="25"/>
      <c r="Y17" s="25"/>
      <c r="Z17" s="25">
        <v>52929091.079999998</v>
      </c>
      <c r="AA17" s="25"/>
      <c r="AB17" s="25">
        <v>905000</v>
      </c>
      <c r="AC17" s="25"/>
      <c r="AD17" s="25"/>
      <c r="AE17" s="25"/>
      <c r="AF17" s="34"/>
      <c r="AG17" s="34"/>
      <c r="AH17" s="34"/>
      <c r="AI17" s="34"/>
      <c r="AJ17" s="34"/>
      <c r="AK17" s="34"/>
      <c r="AL17" s="34">
        <v>0</v>
      </c>
      <c r="AM17" s="34"/>
      <c r="AN17" s="34">
        <v>0</v>
      </c>
      <c r="AO17" s="34"/>
      <c r="AP17" s="25"/>
      <c r="AQ17" s="34"/>
      <c r="AR17" s="34"/>
      <c r="AS17" s="34"/>
      <c r="AT17" s="34"/>
      <c r="AU17" s="34"/>
      <c r="AV17" s="34"/>
      <c r="AW17" s="34">
        <v>192000</v>
      </c>
      <c r="AX17" s="34">
        <f>+'[1]2212'!$F$9</f>
        <v>1143.9000000000001</v>
      </c>
      <c r="AY17" s="34">
        <v>14695487.130000001</v>
      </c>
      <c r="AZ17" s="34"/>
      <c r="BA17" s="39"/>
      <c r="BB17" s="34"/>
      <c r="BC17" s="34">
        <v>66000</v>
      </c>
      <c r="BD17" s="34">
        <v>180435.05</v>
      </c>
      <c r="BE17" s="34"/>
      <c r="BF17" s="34"/>
      <c r="BG17" s="58">
        <f t="shared" si="0"/>
        <v>69897456.75999999</v>
      </c>
      <c r="BH17" s="18"/>
      <c r="BI17" s="18"/>
      <c r="BJ17" s="18"/>
      <c r="BK17" s="18"/>
      <c r="BL17" s="18"/>
      <c r="BM17" s="18"/>
      <c r="BN17" s="18"/>
      <c r="BO17" s="18"/>
    </row>
    <row r="18" spans="1:67" s="4" customFormat="1" ht="21.6" customHeight="1">
      <c r="A18" s="14">
        <v>2000</v>
      </c>
      <c r="B18" s="15">
        <v>2221</v>
      </c>
      <c r="C18" s="16" t="s">
        <v>14</v>
      </c>
      <c r="D18" s="16"/>
      <c r="E18" s="26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>
        <v>449970.6</v>
      </c>
      <c r="AA18" s="25"/>
      <c r="AB18" s="25">
        <v>3000</v>
      </c>
      <c r="AC18" s="25"/>
      <c r="AD18" s="25"/>
      <c r="AE18" s="25"/>
      <c r="AF18" s="34"/>
      <c r="AG18" s="34"/>
      <c r="AH18" s="34"/>
      <c r="AI18" s="34"/>
      <c r="AJ18" s="34"/>
      <c r="AK18" s="34"/>
      <c r="AL18" s="34">
        <v>0</v>
      </c>
      <c r="AM18" s="34">
        <v>96178.559999999998</v>
      </c>
      <c r="AN18" s="34">
        <v>0</v>
      </c>
      <c r="AO18" s="34"/>
      <c r="AP18" s="25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9"/>
      <c r="BB18" s="34"/>
      <c r="BC18" s="34"/>
      <c r="BD18" s="34"/>
      <c r="BE18" s="34"/>
      <c r="BF18" s="34"/>
      <c r="BG18" s="58">
        <f t="shared" si="0"/>
        <v>549149.15999999992</v>
      </c>
      <c r="BH18" s="18"/>
      <c r="BI18" s="18"/>
      <c r="BJ18" s="18"/>
      <c r="BK18" s="18"/>
      <c r="BL18" s="18"/>
      <c r="BM18" s="18"/>
      <c r="BN18" s="18"/>
      <c r="BO18" s="18"/>
    </row>
    <row r="19" spans="1:67" s="4" customFormat="1">
      <c r="A19" s="14">
        <v>2000</v>
      </c>
      <c r="B19" s="15">
        <v>2231</v>
      </c>
      <c r="C19" s="16" t="s">
        <v>15</v>
      </c>
      <c r="D19" s="16"/>
      <c r="E19" s="26"/>
      <c r="F19" s="27"/>
      <c r="G19" s="25"/>
      <c r="H19" s="25"/>
      <c r="I19" s="25"/>
      <c r="J19" s="25">
        <v>10000</v>
      </c>
      <c r="K19" s="25"/>
      <c r="L19" s="25"/>
      <c r="M19" s="25"/>
      <c r="N19" s="25">
        <v>6627</v>
      </c>
      <c r="O19" s="25">
        <v>10000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9600</v>
      </c>
      <c r="AB19" s="25">
        <v>11600</v>
      </c>
      <c r="AC19" s="25"/>
      <c r="AD19" s="25">
        <v>2496.46</v>
      </c>
      <c r="AE19" s="25">
        <v>3000</v>
      </c>
      <c r="AF19" s="34">
        <v>6000</v>
      </c>
      <c r="AG19" s="34">
        <v>16800</v>
      </c>
      <c r="AH19" s="34"/>
      <c r="AI19" s="34"/>
      <c r="AJ19" s="34"/>
      <c r="AK19" s="34"/>
      <c r="AL19" s="34">
        <v>0</v>
      </c>
      <c r="AM19" s="34"/>
      <c r="AN19" s="34">
        <v>4200</v>
      </c>
      <c r="AO19" s="34"/>
      <c r="AP19" s="25"/>
      <c r="AQ19" s="34"/>
      <c r="AR19" s="34">
        <v>2500</v>
      </c>
      <c r="AS19" s="34"/>
      <c r="AT19" s="34">
        <v>6462</v>
      </c>
      <c r="AU19" s="34"/>
      <c r="AV19" s="34"/>
      <c r="AW19" s="34"/>
      <c r="AX19" s="34"/>
      <c r="AY19" s="34">
        <v>41835</v>
      </c>
      <c r="AZ19" s="34"/>
      <c r="BA19" s="39"/>
      <c r="BB19" s="34"/>
      <c r="BC19" s="34"/>
      <c r="BD19" s="34"/>
      <c r="BE19" s="34"/>
      <c r="BF19" s="34"/>
      <c r="BG19" s="58">
        <f t="shared" si="0"/>
        <v>131120.46</v>
      </c>
      <c r="BH19" s="18"/>
      <c r="BI19" s="18"/>
      <c r="BJ19" s="18"/>
      <c r="BK19" s="18"/>
      <c r="BL19" s="18"/>
      <c r="BM19" s="18"/>
      <c r="BN19" s="18"/>
      <c r="BO19" s="18"/>
    </row>
    <row r="20" spans="1:67" s="4" customFormat="1" ht="27" customHeight="1">
      <c r="A20" s="14">
        <v>2000</v>
      </c>
      <c r="B20" s="15">
        <v>2311</v>
      </c>
      <c r="C20" s="16" t="s">
        <v>16</v>
      </c>
      <c r="D20" s="16"/>
      <c r="E20" s="26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>
        <v>3000</v>
      </c>
      <c r="AC20" s="25"/>
      <c r="AD20" s="25"/>
      <c r="AE20" s="25"/>
      <c r="AF20" s="34"/>
      <c r="AG20" s="34"/>
      <c r="AH20" s="34"/>
      <c r="AI20" s="34"/>
      <c r="AJ20" s="34"/>
      <c r="AK20" s="34"/>
      <c r="AL20" s="34">
        <v>0</v>
      </c>
      <c r="AM20" s="34"/>
      <c r="AN20" s="34">
        <v>0</v>
      </c>
      <c r="AO20" s="34"/>
      <c r="AP20" s="25"/>
      <c r="AQ20" s="34"/>
      <c r="AR20" s="34"/>
      <c r="AS20" s="34">
        <v>100000</v>
      </c>
      <c r="AT20" s="34"/>
      <c r="AU20" s="34"/>
      <c r="AV20" s="34"/>
      <c r="AW20" s="34"/>
      <c r="AX20" s="34"/>
      <c r="AY20" s="34">
        <v>16000</v>
      </c>
      <c r="AZ20" s="34"/>
      <c r="BA20" s="39"/>
      <c r="BB20" s="34"/>
      <c r="BC20" s="34"/>
      <c r="BD20" s="34"/>
      <c r="BE20" s="34"/>
      <c r="BF20" s="34"/>
      <c r="BG20" s="58">
        <f t="shared" si="0"/>
        <v>119000</v>
      </c>
      <c r="BH20" s="18"/>
      <c r="BI20" s="18"/>
      <c r="BJ20" s="18"/>
      <c r="BK20" s="18"/>
      <c r="BL20" s="18"/>
      <c r="BM20" s="18"/>
      <c r="BN20" s="18"/>
      <c r="BO20" s="18"/>
    </row>
    <row r="21" spans="1:67" s="4" customFormat="1">
      <c r="A21" s="14">
        <v>2000</v>
      </c>
      <c r="B21" s="15">
        <v>2321</v>
      </c>
      <c r="C21" s="16" t="s">
        <v>17</v>
      </c>
      <c r="D21" s="16"/>
      <c r="E21" s="26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4"/>
      <c r="AG21" s="34"/>
      <c r="AH21" s="34"/>
      <c r="AI21" s="34"/>
      <c r="AJ21" s="34"/>
      <c r="AK21" s="34"/>
      <c r="AL21" s="34">
        <v>0</v>
      </c>
      <c r="AM21" s="34"/>
      <c r="AN21" s="34">
        <v>0</v>
      </c>
      <c r="AO21" s="34"/>
      <c r="AP21" s="25"/>
      <c r="AQ21" s="34"/>
      <c r="AR21" s="34"/>
      <c r="AS21" s="34"/>
      <c r="AT21" s="34"/>
      <c r="AU21" s="34"/>
      <c r="AV21" s="34"/>
      <c r="AW21" s="34">
        <v>46400</v>
      </c>
      <c r="AX21" s="34"/>
      <c r="AY21" s="34"/>
      <c r="AZ21" s="34"/>
      <c r="BA21" s="39"/>
      <c r="BB21" s="34"/>
      <c r="BC21" s="34"/>
      <c r="BD21" s="34"/>
      <c r="BE21" s="34"/>
      <c r="BF21" s="34"/>
      <c r="BG21" s="58">
        <f t="shared" si="0"/>
        <v>46400</v>
      </c>
      <c r="BH21" s="18"/>
      <c r="BI21" s="18"/>
      <c r="BJ21" s="18"/>
      <c r="BK21" s="18"/>
      <c r="BL21" s="18"/>
      <c r="BM21" s="18"/>
      <c r="BN21" s="18"/>
      <c r="BO21" s="18"/>
    </row>
    <row r="22" spans="1:67" s="4" customFormat="1" ht="27.6">
      <c r="A22" s="14">
        <v>2000</v>
      </c>
      <c r="B22" s="15">
        <v>2331</v>
      </c>
      <c r="C22" s="16" t="s">
        <v>18</v>
      </c>
      <c r="D22" s="16"/>
      <c r="E22" s="26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34"/>
      <c r="AG22" s="34"/>
      <c r="AH22" s="34"/>
      <c r="AI22" s="34"/>
      <c r="AJ22" s="34"/>
      <c r="AK22" s="34"/>
      <c r="AL22" s="34">
        <v>0</v>
      </c>
      <c r="AM22" s="34"/>
      <c r="AN22" s="34">
        <v>0</v>
      </c>
      <c r="AO22" s="34"/>
      <c r="AP22" s="25"/>
      <c r="AQ22" s="34"/>
      <c r="AR22" s="34"/>
      <c r="AS22" s="34"/>
      <c r="AT22" s="34"/>
      <c r="AU22" s="34"/>
      <c r="AV22" s="34"/>
      <c r="AW22" s="34"/>
      <c r="AX22" s="34"/>
      <c r="AY22" s="34">
        <v>10000</v>
      </c>
      <c r="AZ22" s="34"/>
      <c r="BA22" s="39"/>
      <c r="BB22" s="34"/>
      <c r="BC22" s="34"/>
      <c r="BD22" s="34"/>
      <c r="BE22" s="34"/>
      <c r="BF22" s="34"/>
      <c r="BG22" s="58">
        <f t="shared" si="0"/>
        <v>10000</v>
      </c>
      <c r="BH22" s="18"/>
      <c r="BI22" s="18"/>
      <c r="BJ22" s="18"/>
      <c r="BK22" s="18"/>
      <c r="BL22" s="18"/>
      <c r="BM22" s="18"/>
      <c r="BN22" s="18"/>
      <c r="BO22" s="18"/>
    </row>
    <row r="23" spans="1:67" s="4" customFormat="1" ht="27.6">
      <c r="A23" s="14">
        <v>2000</v>
      </c>
      <c r="B23" s="15">
        <v>2341</v>
      </c>
      <c r="C23" s="16" t="s">
        <v>19</v>
      </c>
      <c r="D23" s="16"/>
      <c r="E23" s="26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4"/>
      <c r="AG23" s="34"/>
      <c r="AH23" s="34"/>
      <c r="AI23" s="34"/>
      <c r="AJ23" s="34"/>
      <c r="AK23" s="34"/>
      <c r="AL23" s="34">
        <v>0</v>
      </c>
      <c r="AM23" s="34"/>
      <c r="AN23" s="34">
        <v>0</v>
      </c>
      <c r="AO23" s="34"/>
      <c r="AP23" s="25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9"/>
      <c r="BB23" s="34"/>
      <c r="BC23" s="34"/>
      <c r="BD23" s="34"/>
      <c r="BE23" s="34"/>
      <c r="BF23" s="34"/>
      <c r="BG23" s="58">
        <f t="shared" si="0"/>
        <v>0</v>
      </c>
      <c r="BH23" s="18"/>
      <c r="BI23" s="18"/>
      <c r="BJ23" s="18"/>
      <c r="BK23" s="18"/>
      <c r="BL23" s="18"/>
      <c r="BM23" s="18"/>
      <c r="BN23" s="18"/>
      <c r="BO23" s="18"/>
    </row>
    <row r="24" spans="1:67" s="4" customFormat="1" ht="27.6">
      <c r="A24" s="14">
        <v>2000</v>
      </c>
      <c r="B24" s="15">
        <v>2351</v>
      </c>
      <c r="C24" s="16" t="s">
        <v>20</v>
      </c>
      <c r="D24" s="16"/>
      <c r="E24" s="26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>
        <v>5000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34"/>
      <c r="AG24" s="34"/>
      <c r="AH24" s="34"/>
      <c r="AI24" s="34"/>
      <c r="AJ24" s="34"/>
      <c r="AK24" s="34"/>
      <c r="AL24" s="34">
        <v>0</v>
      </c>
      <c r="AM24" s="34"/>
      <c r="AN24" s="34">
        <v>0</v>
      </c>
      <c r="AO24" s="34"/>
      <c r="AP24" s="25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9"/>
      <c r="BB24" s="34"/>
      <c r="BC24" s="34"/>
      <c r="BD24" s="34"/>
      <c r="BE24" s="34"/>
      <c r="BF24" s="34"/>
      <c r="BG24" s="58">
        <f t="shared" si="0"/>
        <v>5000</v>
      </c>
      <c r="BH24" s="18"/>
      <c r="BI24" s="18"/>
      <c r="BJ24" s="18"/>
      <c r="BK24" s="18"/>
      <c r="BL24" s="18"/>
      <c r="BM24" s="18"/>
      <c r="BN24" s="18"/>
      <c r="BO24" s="18"/>
    </row>
    <row r="25" spans="1:67" s="4" customFormat="1" ht="27.6">
      <c r="A25" s="14">
        <v>2000</v>
      </c>
      <c r="B25" s="15">
        <v>2361</v>
      </c>
      <c r="C25" s="16" t="s">
        <v>21</v>
      </c>
      <c r="D25" s="16"/>
      <c r="E25" s="26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>
        <v>4026.24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34"/>
      <c r="AG25" s="34"/>
      <c r="AH25" s="34"/>
      <c r="AI25" s="34"/>
      <c r="AJ25" s="34"/>
      <c r="AK25" s="34"/>
      <c r="AL25" s="34">
        <v>0</v>
      </c>
      <c r="AM25" s="34"/>
      <c r="AN25" s="34">
        <v>0</v>
      </c>
      <c r="AO25" s="34"/>
      <c r="AP25" s="25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9"/>
      <c r="BB25" s="34"/>
      <c r="BC25" s="34"/>
      <c r="BD25" s="34"/>
      <c r="BE25" s="34"/>
      <c r="BF25" s="34"/>
      <c r="BG25" s="58">
        <f t="shared" si="0"/>
        <v>4026.24</v>
      </c>
      <c r="BH25" s="18"/>
      <c r="BI25" s="18"/>
      <c r="BJ25" s="18"/>
      <c r="BK25" s="18"/>
      <c r="BL25" s="18"/>
      <c r="BM25" s="18"/>
      <c r="BN25" s="18"/>
      <c r="BO25" s="18"/>
    </row>
    <row r="26" spans="1:67" s="4" customFormat="1" ht="27.6">
      <c r="A26" s="14">
        <v>2000</v>
      </c>
      <c r="B26" s="15">
        <v>2371</v>
      </c>
      <c r="C26" s="16" t="s">
        <v>22</v>
      </c>
      <c r="D26" s="16"/>
      <c r="E26" s="26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34"/>
      <c r="AG26" s="34"/>
      <c r="AH26" s="34"/>
      <c r="AI26" s="34"/>
      <c r="AJ26" s="34"/>
      <c r="AK26" s="34"/>
      <c r="AL26" s="34">
        <v>0</v>
      </c>
      <c r="AM26" s="34"/>
      <c r="AN26" s="34">
        <v>0</v>
      </c>
      <c r="AO26" s="34"/>
      <c r="AP26" s="25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9"/>
      <c r="BB26" s="34"/>
      <c r="BC26" s="34"/>
      <c r="BD26" s="34"/>
      <c r="BE26" s="34"/>
      <c r="BF26" s="34"/>
      <c r="BG26" s="58">
        <f t="shared" si="0"/>
        <v>0</v>
      </c>
      <c r="BH26" s="18"/>
      <c r="BI26" s="18"/>
      <c r="BJ26" s="18"/>
      <c r="BK26" s="18"/>
      <c r="BL26" s="18"/>
      <c r="BM26" s="18"/>
      <c r="BN26" s="18"/>
      <c r="BO26" s="18"/>
    </row>
    <row r="27" spans="1:67" s="4" customFormat="1">
      <c r="A27" s="14">
        <v>2000</v>
      </c>
      <c r="B27" s="15">
        <v>2381</v>
      </c>
      <c r="C27" s="16" t="s">
        <v>23</v>
      </c>
      <c r="D27" s="16"/>
      <c r="E27" s="26"/>
      <c r="F27" s="2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34"/>
      <c r="AG27" s="34"/>
      <c r="AH27" s="34"/>
      <c r="AI27" s="34"/>
      <c r="AJ27" s="34"/>
      <c r="AK27" s="34"/>
      <c r="AL27" s="34">
        <v>0</v>
      </c>
      <c r="AM27" s="34"/>
      <c r="AN27" s="34">
        <v>0</v>
      </c>
      <c r="AO27" s="34"/>
      <c r="AP27" s="25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9"/>
      <c r="BB27" s="34"/>
      <c r="BC27" s="34"/>
      <c r="BD27" s="34"/>
      <c r="BE27" s="34"/>
      <c r="BF27" s="34"/>
      <c r="BG27" s="58">
        <f t="shared" si="0"/>
        <v>0</v>
      </c>
      <c r="BH27" s="18"/>
      <c r="BI27" s="18"/>
      <c r="BJ27" s="18"/>
      <c r="BK27" s="18"/>
      <c r="BL27" s="18"/>
      <c r="BM27" s="18"/>
      <c r="BN27" s="18"/>
      <c r="BO27" s="18"/>
    </row>
    <row r="28" spans="1:67" s="4" customFormat="1">
      <c r="A28" s="14">
        <v>2000</v>
      </c>
      <c r="B28" s="15">
        <v>2391</v>
      </c>
      <c r="C28" s="16" t="s">
        <v>24</v>
      </c>
      <c r="D28" s="16"/>
      <c r="E28" s="26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>
        <v>3354</v>
      </c>
      <c r="Z28" s="25"/>
      <c r="AA28" s="25"/>
      <c r="AB28" s="25"/>
      <c r="AC28" s="25"/>
      <c r="AD28" s="25"/>
      <c r="AE28" s="25"/>
      <c r="AF28" s="34"/>
      <c r="AG28" s="34"/>
      <c r="AH28" s="34"/>
      <c r="AI28" s="34"/>
      <c r="AJ28" s="34"/>
      <c r="AK28" s="34"/>
      <c r="AL28" s="34">
        <v>0</v>
      </c>
      <c r="AM28" s="34"/>
      <c r="AN28" s="34">
        <v>0</v>
      </c>
      <c r="AO28" s="34"/>
      <c r="AP28" s="25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9"/>
      <c r="BB28" s="34"/>
      <c r="BC28" s="34"/>
      <c r="BD28" s="34"/>
      <c r="BE28" s="34"/>
      <c r="BF28" s="34"/>
      <c r="BG28" s="58">
        <f t="shared" si="0"/>
        <v>3354</v>
      </c>
      <c r="BH28" s="18"/>
      <c r="BI28" s="18"/>
      <c r="BJ28" s="18"/>
      <c r="BK28" s="18"/>
      <c r="BL28" s="18"/>
      <c r="BM28" s="18"/>
      <c r="BN28" s="18"/>
      <c r="BO28" s="18"/>
    </row>
    <row r="29" spans="1:67" s="4" customFormat="1">
      <c r="A29" s="14">
        <v>2000</v>
      </c>
      <c r="B29" s="15">
        <v>2411</v>
      </c>
      <c r="C29" s="16" t="s">
        <v>25</v>
      </c>
      <c r="D29" s="16"/>
      <c r="E29" s="26"/>
      <c r="F29" s="27"/>
      <c r="G29" s="25"/>
      <c r="H29" s="25"/>
      <c r="I29" s="25"/>
      <c r="J29" s="25"/>
      <c r="K29" s="25"/>
      <c r="L29" s="25">
        <v>1000</v>
      </c>
      <c r="M29" s="25"/>
      <c r="N29" s="25"/>
      <c r="O29" s="25">
        <v>460000</v>
      </c>
      <c r="P29" s="25"/>
      <c r="Q29" s="25"/>
      <c r="R29" s="25"/>
      <c r="S29" s="25">
        <v>78000</v>
      </c>
      <c r="T29" s="25"/>
      <c r="U29" s="25"/>
      <c r="V29" s="25">
        <v>10000</v>
      </c>
      <c r="W29" s="25"/>
      <c r="X29" s="25"/>
      <c r="Y29" s="25"/>
      <c r="Z29" s="25">
        <v>25002.18</v>
      </c>
      <c r="AA29" s="25"/>
      <c r="AB29" s="25">
        <v>32000</v>
      </c>
      <c r="AC29" s="25"/>
      <c r="AD29" s="25"/>
      <c r="AE29" s="25"/>
      <c r="AF29" s="34"/>
      <c r="AG29" s="34"/>
      <c r="AH29" s="34"/>
      <c r="AI29" s="34"/>
      <c r="AJ29" s="34"/>
      <c r="AK29" s="34"/>
      <c r="AL29" s="34">
        <v>0</v>
      </c>
      <c r="AM29" s="34"/>
      <c r="AN29" s="34">
        <v>0</v>
      </c>
      <c r="AO29" s="34"/>
      <c r="AP29" s="25"/>
      <c r="AQ29" s="34"/>
      <c r="AR29" s="34">
        <v>500</v>
      </c>
      <c r="AS29" s="34"/>
      <c r="AT29" s="34"/>
      <c r="AU29" s="34"/>
      <c r="AV29" s="34"/>
      <c r="AW29" s="34"/>
      <c r="AX29" s="34"/>
      <c r="AY29" s="34"/>
      <c r="AZ29" s="34"/>
      <c r="BA29" s="39"/>
      <c r="BB29" s="34"/>
      <c r="BC29" s="34">
        <v>5000</v>
      </c>
      <c r="BD29" s="34"/>
      <c r="BE29" s="34"/>
      <c r="BF29" s="34"/>
      <c r="BG29" s="58">
        <f t="shared" si="0"/>
        <v>611502.18000000005</v>
      </c>
      <c r="BH29" s="18"/>
      <c r="BI29" s="18"/>
      <c r="BJ29" s="18"/>
      <c r="BK29" s="18"/>
      <c r="BL29" s="18"/>
      <c r="BM29" s="18"/>
      <c r="BN29" s="18"/>
      <c r="BO29" s="18"/>
    </row>
    <row r="30" spans="1:67" s="4" customFormat="1">
      <c r="A30" s="14">
        <v>2000</v>
      </c>
      <c r="B30" s="15">
        <v>2421</v>
      </c>
      <c r="C30" s="16" t="s">
        <v>26</v>
      </c>
      <c r="D30" s="16"/>
      <c r="E30" s="26"/>
      <c r="F30" s="27"/>
      <c r="G30" s="25"/>
      <c r="H30" s="25"/>
      <c r="I30" s="25"/>
      <c r="J30" s="25"/>
      <c r="K30" s="25"/>
      <c r="L30" s="25">
        <v>500</v>
      </c>
      <c r="M30" s="25"/>
      <c r="N30" s="25"/>
      <c r="O30" s="25">
        <v>415000</v>
      </c>
      <c r="P30" s="25"/>
      <c r="Q30" s="25"/>
      <c r="R30" s="25"/>
      <c r="S30" s="25">
        <v>64131</v>
      </c>
      <c r="T30" s="25"/>
      <c r="U30" s="25"/>
      <c r="V30" s="25"/>
      <c r="W30" s="25"/>
      <c r="X30" s="25"/>
      <c r="Y30" s="25">
        <v>450</v>
      </c>
      <c r="Z30" s="25">
        <v>39984.839999999997</v>
      </c>
      <c r="AA30" s="25"/>
      <c r="AB30" s="25">
        <v>40000</v>
      </c>
      <c r="AC30" s="25"/>
      <c r="AD30" s="25">
        <v>10217.129999999999</v>
      </c>
      <c r="AE30" s="25"/>
      <c r="AF30" s="34"/>
      <c r="AG30" s="34"/>
      <c r="AH30" s="34"/>
      <c r="AI30" s="34"/>
      <c r="AJ30" s="34"/>
      <c r="AK30" s="34"/>
      <c r="AL30" s="34">
        <v>0</v>
      </c>
      <c r="AM30" s="34"/>
      <c r="AN30" s="34">
        <v>0</v>
      </c>
      <c r="AO30" s="34"/>
      <c r="AP30" s="25"/>
      <c r="AQ30" s="34"/>
      <c r="AR30" s="34">
        <v>1500</v>
      </c>
      <c r="AS30" s="34"/>
      <c r="AT30" s="34"/>
      <c r="AU30" s="34"/>
      <c r="AV30" s="34"/>
      <c r="AW30" s="34"/>
      <c r="AX30" s="34"/>
      <c r="AY30" s="34">
        <v>29590</v>
      </c>
      <c r="AZ30" s="34"/>
      <c r="BA30" s="39"/>
      <c r="BB30" s="34"/>
      <c r="BC30" s="34">
        <v>12000</v>
      </c>
      <c r="BD30" s="34">
        <v>774.9</v>
      </c>
      <c r="BE30" s="34"/>
      <c r="BF30" s="34"/>
      <c r="BG30" s="58">
        <f t="shared" si="0"/>
        <v>614147.87</v>
      </c>
      <c r="BH30" s="18"/>
      <c r="BI30" s="18"/>
      <c r="BJ30" s="18"/>
      <c r="BK30" s="18"/>
      <c r="BL30" s="18"/>
      <c r="BM30" s="18"/>
      <c r="BN30" s="18"/>
      <c r="BO30" s="18"/>
    </row>
    <row r="31" spans="1:67" s="4" customFormat="1">
      <c r="A31" s="14">
        <v>2000</v>
      </c>
      <c r="B31" s="15">
        <v>2431</v>
      </c>
      <c r="C31" s="16" t="s">
        <v>27</v>
      </c>
      <c r="D31" s="16"/>
      <c r="E31" s="26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23100</v>
      </c>
      <c r="AC31" s="25"/>
      <c r="AD31" s="25"/>
      <c r="AE31" s="25"/>
      <c r="AF31" s="34"/>
      <c r="AG31" s="34"/>
      <c r="AH31" s="34"/>
      <c r="AI31" s="34"/>
      <c r="AJ31" s="34"/>
      <c r="AK31" s="34"/>
      <c r="AL31" s="34">
        <v>0</v>
      </c>
      <c r="AM31" s="34">
        <v>300</v>
      </c>
      <c r="AN31" s="34">
        <v>0</v>
      </c>
      <c r="AO31" s="34"/>
      <c r="AP31" s="25"/>
      <c r="AQ31" s="34"/>
      <c r="AR31" s="34">
        <v>500</v>
      </c>
      <c r="AS31" s="34"/>
      <c r="AT31" s="34"/>
      <c r="AU31" s="34"/>
      <c r="AV31" s="34"/>
      <c r="AW31" s="34"/>
      <c r="AX31" s="34"/>
      <c r="AY31" s="34"/>
      <c r="AZ31" s="34"/>
      <c r="BA31" s="39"/>
      <c r="BB31" s="34"/>
      <c r="BC31" s="34">
        <v>13000</v>
      </c>
      <c r="BD31" s="34"/>
      <c r="BE31" s="34"/>
      <c r="BF31" s="34"/>
      <c r="BG31" s="58">
        <f t="shared" si="0"/>
        <v>36900</v>
      </c>
      <c r="BH31" s="18"/>
      <c r="BI31" s="18"/>
      <c r="BJ31" s="18"/>
      <c r="BK31" s="18"/>
      <c r="BL31" s="18"/>
      <c r="BM31" s="18"/>
      <c r="BN31" s="18"/>
      <c r="BO31" s="18"/>
    </row>
    <row r="32" spans="1:67" s="4" customFormat="1">
      <c r="A32" s="14">
        <v>2000</v>
      </c>
      <c r="B32" s="15">
        <v>2441</v>
      </c>
      <c r="C32" s="16" t="s">
        <v>28</v>
      </c>
      <c r="D32" s="16"/>
      <c r="E32" s="26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v>28900</v>
      </c>
      <c r="AC32" s="25"/>
      <c r="AD32" s="25">
        <v>3173.57</v>
      </c>
      <c r="AE32" s="25"/>
      <c r="AF32" s="34"/>
      <c r="AG32" s="34"/>
      <c r="AH32" s="34"/>
      <c r="AI32" s="34"/>
      <c r="AJ32" s="34"/>
      <c r="AK32" s="34"/>
      <c r="AL32" s="34">
        <v>0</v>
      </c>
      <c r="AM32" s="34"/>
      <c r="AN32" s="34">
        <v>0</v>
      </c>
      <c r="AO32" s="34"/>
      <c r="AP32" s="25"/>
      <c r="AQ32" s="34"/>
      <c r="AR32" s="34">
        <v>1000</v>
      </c>
      <c r="AS32" s="34"/>
      <c r="AT32" s="34"/>
      <c r="AU32" s="34"/>
      <c r="AV32" s="34"/>
      <c r="AW32" s="34"/>
      <c r="AX32" s="34"/>
      <c r="AY32" s="34">
        <v>11000</v>
      </c>
      <c r="AZ32" s="34"/>
      <c r="BA32" s="39"/>
      <c r="BB32" s="34"/>
      <c r="BC32" s="34">
        <v>10000</v>
      </c>
      <c r="BD32" s="34">
        <v>19950</v>
      </c>
      <c r="BE32" s="34"/>
      <c r="BF32" s="34"/>
      <c r="BG32" s="58">
        <f t="shared" si="0"/>
        <v>74023.570000000007</v>
      </c>
      <c r="BH32" s="18"/>
      <c r="BI32" s="18"/>
      <c r="BJ32" s="18"/>
      <c r="BK32" s="18"/>
      <c r="BL32" s="18"/>
      <c r="BM32" s="18"/>
      <c r="BN32" s="18"/>
      <c r="BO32" s="18"/>
    </row>
    <row r="33" spans="1:67" s="4" customFormat="1">
      <c r="A33" s="14">
        <v>2000</v>
      </c>
      <c r="B33" s="15">
        <v>2451</v>
      </c>
      <c r="C33" s="16" t="s">
        <v>29</v>
      </c>
      <c r="D33" s="16"/>
      <c r="E33" s="26"/>
      <c r="F33" s="27"/>
      <c r="G33" s="25"/>
      <c r="H33" s="25"/>
      <c r="I33" s="25"/>
      <c r="J33" s="25"/>
      <c r="K33" s="25"/>
      <c r="L33" s="25">
        <v>500</v>
      </c>
      <c r="M33" s="25"/>
      <c r="N33" s="25"/>
      <c r="O33" s="25">
        <v>5000</v>
      </c>
      <c r="P33" s="25"/>
      <c r="Q33" s="25"/>
      <c r="R33" s="25"/>
      <c r="S33" s="25">
        <v>30000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>
        <v>1102.6099999999999</v>
      </c>
      <c r="AE33" s="25"/>
      <c r="AF33" s="34"/>
      <c r="AG33" s="34"/>
      <c r="AH33" s="34"/>
      <c r="AI33" s="34"/>
      <c r="AJ33" s="34"/>
      <c r="AK33" s="34"/>
      <c r="AL33" s="34">
        <v>0</v>
      </c>
      <c r="AM33" s="34"/>
      <c r="AN33" s="34">
        <v>0</v>
      </c>
      <c r="AO33" s="34"/>
      <c r="AP33" s="25"/>
      <c r="AQ33" s="34"/>
      <c r="AR33" s="34">
        <v>500</v>
      </c>
      <c r="AS33" s="34"/>
      <c r="AT33" s="34"/>
      <c r="AU33" s="34"/>
      <c r="AV33" s="34"/>
      <c r="AW33" s="34"/>
      <c r="AX33" s="34"/>
      <c r="AY33" s="34">
        <v>20000</v>
      </c>
      <c r="AZ33" s="34"/>
      <c r="BA33" s="39"/>
      <c r="BB33" s="34"/>
      <c r="BC33" s="34"/>
      <c r="BD33" s="34"/>
      <c r="BE33" s="34"/>
      <c r="BF33" s="34"/>
      <c r="BG33" s="58">
        <f t="shared" si="0"/>
        <v>57102.61</v>
      </c>
      <c r="BH33" s="18"/>
      <c r="BI33" s="18"/>
      <c r="BJ33" s="18"/>
      <c r="BK33" s="18"/>
      <c r="BL33" s="18"/>
      <c r="BM33" s="18"/>
      <c r="BN33" s="18"/>
      <c r="BO33" s="18"/>
    </row>
    <row r="34" spans="1:67" s="4" customFormat="1">
      <c r="A34" s="14">
        <v>2000</v>
      </c>
      <c r="B34" s="15">
        <v>2461</v>
      </c>
      <c r="C34" s="16" t="s">
        <v>30</v>
      </c>
      <c r="D34" s="16"/>
      <c r="E34" s="26"/>
      <c r="F34" s="25">
        <v>15000</v>
      </c>
      <c r="G34" s="25"/>
      <c r="H34" s="25">
        <v>10000</v>
      </c>
      <c r="I34" s="25">
        <v>65000</v>
      </c>
      <c r="J34" s="25">
        <v>5000</v>
      </c>
      <c r="K34" s="25">
        <v>18900</v>
      </c>
      <c r="L34" s="25">
        <v>13000</v>
      </c>
      <c r="M34" s="25"/>
      <c r="N34" s="25"/>
      <c r="O34" s="25">
        <v>360000</v>
      </c>
      <c r="P34" s="25">
        <v>10600</v>
      </c>
      <c r="Q34" s="25">
        <v>60000</v>
      </c>
      <c r="R34" s="25">
        <v>4342</v>
      </c>
      <c r="S34" s="25">
        <v>60000</v>
      </c>
      <c r="T34" s="25"/>
      <c r="U34" s="25"/>
      <c r="V34" s="25">
        <v>35000</v>
      </c>
      <c r="W34" s="25">
        <v>17000</v>
      </c>
      <c r="X34" s="25">
        <v>2040</v>
      </c>
      <c r="Y34" s="25"/>
      <c r="Z34" s="25">
        <v>100000</v>
      </c>
      <c r="AA34" s="25">
        <v>7200</v>
      </c>
      <c r="AB34" s="25">
        <v>30200</v>
      </c>
      <c r="AC34" s="25">
        <v>48000</v>
      </c>
      <c r="AD34" s="25">
        <v>17576.11</v>
      </c>
      <c r="AE34" s="25">
        <v>6000</v>
      </c>
      <c r="AF34" s="34">
        <v>93000</v>
      </c>
      <c r="AG34" s="34">
        <v>65000</v>
      </c>
      <c r="AH34" s="34">
        <v>38000</v>
      </c>
      <c r="AI34" s="34">
        <v>22000</v>
      </c>
      <c r="AJ34" s="34">
        <v>30000</v>
      </c>
      <c r="AK34" s="34"/>
      <c r="AL34" s="34">
        <v>0</v>
      </c>
      <c r="AM34" s="34">
        <v>2800</v>
      </c>
      <c r="AN34" s="34">
        <v>4000</v>
      </c>
      <c r="AO34" s="34"/>
      <c r="AP34" s="25"/>
      <c r="AQ34" s="34"/>
      <c r="AR34" s="34">
        <v>1500</v>
      </c>
      <c r="AS34" s="34">
        <v>65000</v>
      </c>
      <c r="AT34" s="34">
        <v>1200</v>
      </c>
      <c r="AU34" s="34"/>
      <c r="AV34" s="34"/>
      <c r="AW34" s="34">
        <v>495232.5</v>
      </c>
      <c r="AX34" s="34"/>
      <c r="AY34" s="34">
        <v>739039</v>
      </c>
      <c r="AZ34" s="34"/>
      <c r="BA34" s="39"/>
      <c r="BB34" s="34"/>
      <c r="BC34" s="34">
        <v>130600</v>
      </c>
      <c r="BD34" s="34">
        <v>52108</v>
      </c>
      <c r="BE34" s="34"/>
      <c r="BF34" s="34"/>
      <c r="BG34" s="58">
        <f t="shared" si="0"/>
        <v>2624337.61</v>
      </c>
      <c r="BH34" s="18"/>
      <c r="BI34" s="18"/>
      <c r="BJ34" s="18"/>
      <c r="BK34" s="18"/>
      <c r="BL34" s="18"/>
      <c r="BM34" s="18"/>
      <c r="BN34" s="18"/>
      <c r="BO34" s="18"/>
    </row>
    <row r="35" spans="1:67" s="4" customFormat="1">
      <c r="A35" s="14">
        <v>2000</v>
      </c>
      <c r="B35" s="15">
        <v>2462</v>
      </c>
      <c r="C35" s="16" t="s">
        <v>31</v>
      </c>
      <c r="D35" s="16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v>6000</v>
      </c>
      <c r="R35" s="25"/>
      <c r="S35" s="25"/>
      <c r="T35" s="25"/>
      <c r="U35" s="25"/>
      <c r="V35" s="25"/>
      <c r="W35" s="25"/>
      <c r="X35" s="25"/>
      <c r="Y35" s="25">
        <v>4470</v>
      </c>
      <c r="Z35" s="25"/>
      <c r="AA35" s="25"/>
      <c r="AB35" s="25"/>
      <c r="AC35" s="25"/>
      <c r="AD35" s="25"/>
      <c r="AE35" s="25"/>
      <c r="AF35" s="34">
        <v>35000</v>
      </c>
      <c r="AG35" s="34">
        <v>20000</v>
      </c>
      <c r="AH35" s="34">
        <v>25000</v>
      </c>
      <c r="AI35" s="34"/>
      <c r="AJ35" s="34">
        <v>24000</v>
      </c>
      <c r="AK35" s="34"/>
      <c r="AL35" s="34">
        <v>0</v>
      </c>
      <c r="AM35" s="34"/>
      <c r="AN35" s="34">
        <v>0</v>
      </c>
      <c r="AO35" s="34"/>
      <c r="AP35" s="25"/>
      <c r="AQ35" s="34"/>
      <c r="AR35" s="34">
        <v>1500</v>
      </c>
      <c r="AS35" s="34"/>
      <c r="AT35" s="34"/>
      <c r="AU35" s="34"/>
      <c r="AV35" s="34"/>
      <c r="AW35" s="34">
        <v>149500</v>
      </c>
      <c r="AX35" s="34"/>
      <c r="AY35" s="34"/>
      <c r="AZ35" s="34"/>
      <c r="BA35" s="39">
        <v>18084</v>
      </c>
      <c r="BB35" s="34"/>
      <c r="BC35" s="34">
        <v>130600</v>
      </c>
      <c r="BD35" s="34"/>
      <c r="BE35" s="34">
        <v>9675</v>
      </c>
      <c r="BF35" s="34"/>
      <c r="BG35" s="58">
        <f t="shared" si="0"/>
        <v>423829</v>
      </c>
      <c r="BH35" s="18"/>
      <c r="BI35" s="18"/>
      <c r="BJ35" s="18"/>
      <c r="BK35" s="18"/>
      <c r="BL35" s="18"/>
      <c r="BM35" s="18"/>
      <c r="BN35" s="18"/>
      <c r="BO35" s="18"/>
    </row>
    <row r="36" spans="1:67" s="4" customFormat="1">
      <c r="A36" s="14">
        <v>2000</v>
      </c>
      <c r="B36" s="15">
        <v>2471</v>
      </c>
      <c r="C36" s="16" t="s">
        <v>32</v>
      </c>
      <c r="D36" s="16"/>
      <c r="E36" s="26"/>
      <c r="F36" s="25"/>
      <c r="G36" s="25"/>
      <c r="H36" s="25"/>
      <c r="I36" s="25">
        <v>30000</v>
      </c>
      <c r="J36" s="25">
        <v>5000</v>
      </c>
      <c r="K36" s="25"/>
      <c r="L36" s="25">
        <v>450</v>
      </c>
      <c r="M36" s="25"/>
      <c r="N36" s="25"/>
      <c r="O36" s="25">
        <v>528800</v>
      </c>
      <c r="P36" s="25"/>
      <c r="Q36" s="25"/>
      <c r="R36" s="25"/>
      <c r="S36" s="25">
        <v>50000</v>
      </c>
      <c r="T36" s="25"/>
      <c r="U36" s="25"/>
      <c r="V36" s="25">
        <v>20000</v>
      </c>
      <c r="W36" s="25"/>
      <c r="X36" s="25"/>
      <c r="Y36" s="25"/>
      <c r="Z36" s="25"/>
      <c r="AA36" s="25"/>
      <c r="AB36" s="25">
        <v>35500</v>
      </c>
      <c r="AC36" s="25"/>
      <c r="AD36" s="25">
        <v>2282.33</v>
      </c>
      <c r="AE36" s="25"/>
      <c r="AF36" s="34"/>
      <c r="AG36" s="34"/>
      <c r="AH36" s="34"/>
      <c r="AI36" s="34">
        <v>10000</v>
      </c>
      <c r="AJ36" s="34"/>
      <c r="AK36" s="34"/>
      <c r="AL36" s="34">
        <v>0</v>
      </c>
      <c r="AM36" s="34">
        <v>3128.32</v>
      </c>
      <c r="AN36" s="34">
        <v>0</v>
      </c>
      <c r="AO36" s="34"/>
      <c r="AP36" s="25"/>
      <c r="AQ36" s="34"/>
      <c r="AR36" s="34">
        <v>3000</v>
      </c>
      <c r="AS36" s="34"/>
      <c r="AT36" s="34"/>
      <c r="AU36" s="34"/>
      <c r="AV36" s="34"/>
      <c r="AW36" s="34"/>
      <c r="AX36" s="34"/>
      <c r="AY36" s="34">
        <v>58000</v>
      </c>
      <c r="AZ36" s="34"/>
      <c r="BA36" s="39"/>
      <c r="BB36" s="34"/>
      <c r="BC36" s="34">
        <v>4450</v>
      </c>
      <c r="BD36" s="34">
        <v>20767.759999999998</v>
      </c>
      <c r="BE36" s="34"/>
      <c r="BF36" s="34"/>
      <c r="BG36" s="58">
        <f t="shared" si="0"/>
        <v>771378.40999999992</v>
      </c>
      <c r="BH36" s="18"/>
      <c r="BI36" s="18"/>
      <c r="BJ36" s="18"/>
      <c r="BK36" s="18"/>
      <c r="BL36" s="18"/>
      <c r="BM36" s="18"/>
      <c r="BN36" s="18"/>
      <c r="BO36" s="18"/>
    </row>
    <row r="37" spans="1:67" s="4" customFormat="1">
      <c r="A37" s="14">
        <v>2000</v>
      </c>
      <c r="B37" s="15">
        <v>2481</v>
      </c>
      <c r="C37" s="16" t="s">
        <v>33</v>
      </c>
      <c r="D37" s="16"/>
      <c r="E37" s="26"/>
      <c r="F37" s="25"/>
      <c r="G37" s="25"/>
      <c r="H37" s="25"/>
      <c r="I37" s="25">
        <v>7200</v>
      </c>
      <c r="J37" s="25"/>
      <c r="K37" s="25"/>
      <c r="L37" s="25">
        <v>2000</v>
      </c>
      <c r="M37" s="25"/>
      <c r="N37" s="25"/>
      <c r="O37" s="25"/>
      <c r="P37" s="25"/>
      <c r="Q37" s="25">
        <v>11000</v>
      </c>
      <c r="R37" s="25"/>
      <c r="S37" s="25">
        <v>10000</v>
      </c>
      <c r="T37" s="25"/>
      <c r="U37" s="25"/>
      <c r="V37" s="25">
        <v>10000</v>
      </c>
      <c r="W37" s="25">
        <v>67680</v>
      </c>
      <c r="X37" s="25"/>
      <c r="Y37" s="25"/>
      <c r="Z37" s="25"/>
      <c r="AA37" s="25">
        <v>6000</v>
      </c>
      <c r="AB37" s="25">
        <v>3000</v>
      </c>
      <c r="AC37" s="25"/>
      <c r="AD37" s="25">
        <v>171.26</v>
      </c>
      <c r="AE37" s="25">
        <v>3000</v>
      </c>
      <c r="AF37" s="34">
        <v>20000</v>
      </c>
      <c r="AG37" s="34"/>
      <c r="AH37" s="34"/>
      <c r="AI37" s="34"/>
      <c r="AJ37" s="34">
        <v>18000</v>
      </c>
      <c r="AK37" s="34"/>
      <c r="AL37" s="34">
        <v>0</v>
      </c>
      <c r="AM37" s="34"/>
      <c r="AN37" s="34">
        <v>3000</v>
      </c>
      <c r="AO37" s="34"/>
      <c r="AP37" s="25"/>
      <c r="AQ37" s="34"/>
      <c r="AR37" s="34">
        <v>2000</v>
      </c>
      <c r="AS37" s="34"/>
      <c r="AT37" s="34">
        <v>5508</v>
      </c>
      <c r="AU37" s="34"/>
      <c r="AV37" s="34"/>
      <c r="AW37" s="34">
        <v>600000</v>
      </c>
      <c r="AX37" s="34"/>
      <c r="AY37" s="34">
        <v>86118</v>
      </c>
      <c r="AZ37" s="34"/>
      <c r="BA37" s="39"/>
      <c r="BB37" s="34"/>
      <c r="BC37" s="34">
        <v>30346</v>
      </c>
      <c r="BD37" s="34">
        <v>7500</v>
      </c>
      <c r="BE37" s="34"/>
      <c r="BF37" s="34"/>
      <c r="BG37" s="58">
        <f t="shared" si="0"/>
        <v>892523.26</v>
      </c>
      <c r="BH37" s="18"/>
      <c r="BI37" s="18"/>
      <c r="BJ37" s="18"/>
      <c r="BK37" s="18"/>
      <c r="BL37" s="18"/>
      <c r="BM37" s="18"/>
      <c r="BN37" s="18"/>
      <c r="BO37" s="18"/>
    </row>
    <row r="38" spans="1:67" s="4" customFormat="1" ht="27.6">
      <c r="A38" s="14">
        <v>2000</v>
      </c>
      <c r="B38" s="15">
        <v>2491</v>
      </c>
      <c r="C38" s="16" t="s">
        <v>34</v>
      </c>
      <c r="D38" s="16"/>
      <c r="E38" s="26"/>
      <c r="F38" s="25"/>
      <c r="G38" s="25"/>
      <c r="H38" s="25"/>
      <c r="I38" s="25">
        <v>8400</v>
      </c>
      <c r="J38" s="25">
        <v>13800</v>
      </c>
      <c r="K38" s="25"/>
      <c r="L38" s="25">
        <v>3000</v>
      </c>
      <c r="M38" s="25"/>
      <c r="N38" s="25">
        <v>29334.2</v>
      </c>
      <c r="O38" s="25">
        <v>550000</v>
      </c>
      <c r="P38" s="25">
        <v>7000</v>
      </c>
      <c r="Q38" s="25">
        <v>48000</v>
      </c>
      <c r="R38" s="25">
        <v>10000</v>
      </c>
      <c r="S38" s="25">
        <v>14150</v>
      </c>
      <c r="T38" s="25"/>
      <c r="U38" s="25">
        <v>10302.84</v>
      </c>
      <c r="V38" s="25">
        <v>20000</v>
      </c>
      <c r="W38" s="25">
        <v>26000</v>
      </c>
      <c r="X38" s="25"/>
      <c r="Y38" s="25">
        <v>54667.8</v>
      </c>
      <c r="Z38" s="25">
        <v>100000</v>
      </c>
      <c r="AA38" s="25">
        <v>12600</v>
      </c>
      <c r="AB38" s="25">
        <v>65000</v>
      </c>
      <c r="AC38" s="25"/>
      <c r="AD38" s="25">
        <v>64954.080000000002</v>
      </c>
      <c r="AE38" s="25">
        <v>6000</v>
      </c>
      <c r="AF38" s="34">
        <v>15500</v>
      </c>
      <c r="AG38" s="34">
        <v>102000</v>
      </c>
      <c r="AH38" s="34"/>
      <c r="AI38" s="34">
        <v>20000</v>
      </c>
      <c r="AJ38" s="34">
        <v>11000</v>
      </c>
      <c r="AK38" s="34"/>
      <c r="AL38" s="34">
        <v>0</v>
      </c>
      <c r="AM38" s="34">
        <v>3252.52</v>
      </c>
      <c r="AN38" s="34">
        <v>3000</v>
      </c>
      <c r="AO38" s="34"/>
      <c r="AP38" s="25"/>
      <c r="AQ38" s="34"/>
      <c r="AR38" s="34">
        <v>3000</v>
      </c>
      <c r="AS38" s="34">
        <v>35000</v>
      </c>
      <c r="AT38" s="34">
        <v>3504</v>
      </c>
      <c r="AU38" s="34"/>
      <c r="AV38" s="34"/>
      <c r="AW38" s="34">
        <v>207000</v>
      </c>
      <c r="AX38" s="34"/>
      <c r="AY38" s="34">
        <v>439038</v>
      </c>
      <c r="AZ38" s="34"/>
      <c r="BA38" s="39"/>
      <c r="BB38" s="34"/>
      <c r="BC38" s="34">
        <v>125172</v>
      </c>
      <c r="BD38" s="34">
        <v>84139</v>
      </c>
      <c r="BE38" s="34"/>
      <c r="BF38" s="34"/>
      <c r="BG38" s="58">
        <f t="shared" si="0"/>
        <v>2094814.44</v>
      </c>
      <c r="BH38" s="18"/>
      <c r="BI38" s="18"/>
      <c r="BJ38" s="18"/>
      <c r="BK38" s="18"/>
      <c r="BL38" s="18"/>
      <c r="BM38" s="18"/>
      <c r="BN38" s="18"/>
      <c r="BO38" s="18"/>
    </row>
    <row r="39" spans="1:67" s="4" customFormat="1" ht="18.600000000000001" customHeight="1">
      <c r="A39" s="14">
        <v>2000</v>
      </c>
      <c r="B39" s="15">
        <v>2511</v>
      </c>
      <c r="C39" s="16" t="s">
        <v>35</v>
      </c>
      <c r="D39" s="16"/>
      <c r="E39" s="26"/>
      <c r="F39" s="25"/>
      <c r="G39" s="25"/>
      <c r="H39" s="25"/>
      <c r="I39" s="25">
        <v>2285728.2000000002</v>
      </c>
      <c r="J39" s="25"/>
      <c r="K39" s="25"/>
      <c r="L39" s="25"/>
      <c r="M39" s="25">
        <v>3762</v>
      </c>
      <c r="N39" s="25"/>
      <c r="O39" s="25"/>
      <c r="P39" s="25"/>
      <c r="Q39" s="25"/>
      <c r="R39" s="25"/>
      <c r="S39" s="25"/>
      <c r="T39" s="25"/>
      <c r="U39" s="25"/>
      <c r="V39" s="25">
        <v>12000</v>
      </c>
      <c r="W39" s="25"/>
      <c r="X39" s="25"/>
      <c r="Y39" s="25"/>
      <c r="Z39" s="25"/>
      <c r="AA39" s="25"/>
      <c r="AB39" s="25">
        <v>161450</v>
      </c>
      <c r="AC39" s="25"/>
      <c r="AD39" s="25"/>
      <c r="AE39" s="25"/>
      <c r="AF39" s="34"/>
      <c r="AG39" s="34"/>
      <c r="AH39" s="34"/>
      <c r="AI39" s="34"/>
      <c r="AJ39" s="34"/>
      <c r="AK39" s="34"/>
      <c r="AL39" s="34">
        <v>0</v>
      </c>
      <c r="AM39" s="34"/>
      <c r="AN39" s="34">
        <v>0</v>
      </c>
      <c r="AO39" s="34"/>
      <c r="AP39" s="25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9"/>
      <c r="BB39" s="34"/>
      <c r="BC39" s="34"/>
      <c r="BD39" s="34"/>
      <c r="BE39" s="34"/>
      <c r="BF39" s="34"/>
      <c r="BG39" s="58">
        <f t="shared" si="0"/>
        <v>2462940.2000000002</v>
      </c>
      <c r="BH39" s="18"/>
      <c r="BI39" s="18"/>
      <c r="BJ39" s="18"/>
      <c r="BK39" s="18"/>
      <c r="BL39" s="18"/>
      <c r="BM39" s="18"/>
      <c r="BN39" s="18"/>
      <c r="BO39" s="18"/>
    </row>
    <row r="40" spans="1:67" s="4" customFormat="1" ht="16.95" customHeight="1">
      <c r="A40" s="14">
        <v>2000</v>
      </c>
      <c r="B40" s="15">
        <v>2521</v>
      </c>
      <c r="C40" s="16" t="s">
        <v>36</v>
      </c>
      <c r="D40" s="16"/>
      <c r="E40" s="26"/>
      <c r="F40" s="25"/>
      <c r="G40" s="25"/>
      <c r="H40" s="25"/>
      <c r="I40" s="25"/>
      <c r="J40" s="25"/>
      <c r="K40" s="25"/>
      <c r="L40" s="25">
        <v>300</v>
      </c>
      <c r="M40" s="25"/>
      <c r="N40" s="25">
        <v>34630</v>
      </c>
      <c r="O40" s="25">
        <v>10000</v>
      </c>
      <c r="P40" s="25"/>
      <c r="Q40" s="25"/>
      <c r="R40" s="25">
        <v>2000</v>
      </c>
      <c r="S40" s="25">
        <v>13550</v>
      </c>
      <c r="T40" s="25"/>
      <c r="U40" s="25"/>
      <c r="V40" s="25"/>
      <c r="W40" s="25"/>
      <c r="X40" s="25"/>
      <c r="Y40" s="25"/>
      <c r="Z40" s="25"/>
      <c r="AA40" s="25">
        <v>4200</v>
      </c>
      <c r="AB40" s="25">
        <v>39500</v>
      </c>
      <c r="AC40" s="25"/>
      <c r="AD40" s="25">
        <v>601.23</v>
      </c>
      <c r="AE40" s="25"/>
      <c r="AF40" s="34"/>
      <c r="AG40" s="34">
        <v>15000</v>
      </c>
      <c r="AH40" s="34"/>
      <c r="AI40" s="34"/>
      <c r="AJ40" s="34">
        <v>19600</v>
      </c>
      <c r="AK40" s="34"/>
      <c r="AL40" s="34">
        <v>0</v>
      </c>
      <c r="AM40" s="34">
        <v>4800</v>
      </c>
      <c r="AN40" s="34">
        <v>0</v>
      </c>
      <c r="AO40" s="34"/>
      <c r="AP40" s="25"/>
      <c r="AQ40" s="34"/>
      <c r="AR40" s="34"/>
      <c r="AS40" s="34"/>
      <c r="AT40" s="34"/>
      <c r="AU40" s="34">
        <v>800</v>
      </c>
      <c r="AV40" s="34"/>
      <c r="AW40" s="34"/>
      <c r="AX40" s="34"/>
      <c r="AY40" s="34">
        <v>169610</v>
      </c>
      <c r="AZ40" s="34"/>
      <c r="BA40" s="39"/>
      <c r="BB40" s="34"/>
      <c r="BC40" s="34">
        <v>2000</v>
      </c>
      <c r="BD40" s="34"/>
      <c r="BE40" s="34"/>
      <c r="BF40" s="34"/>
      <c r="BG40" s="58">
        <f t="shared" si="0"/>
        <v>316591.23</v>
      </c>
      <c r="BH40" s="18"/>
      <c r="BI40" s="18"/>
      <c r="BJ40" s="18"/>
      <c r="BK40" s="18"/>
      <c r="BL40" s="18"/>
      <c r="BM40" s="18"/>
      <c r="BN40" s="18"/>
      <c r="BO40" s="18"/>
    </row>
    <row r="41" spans="1:67" s="4" customFormat="1">
      <c r="A41" s="14">
        <v>2000</v>
      </c>
      <c r="B41" s="15">
        <v>2531</v>
      </c>
      <c r="C41" s="16" t="s">
        <v>37</v>
      </c>
      <c r="D41" s="16"/>
      <c r="E41" s="26"/>
      <c r="F41" s="25"/>
      <c r="G41" s="25"/>
      <c r="H41" s="25"/>
      <c r="I41" s="25">
        <v>5000000</v>
      </c>
      <c r="J41" s="25">
        <v>500</v>
      </c>
      <c r="K41" s="25"/>
      <c r="L41" s="25">
        <v>650</v>
      </c>
      <c r="M41" s="25">
        <v>2561.1799999999998</v>
      </c>
      <c r="N41" s="25"/>
      <c r="O41" s="25">
        <v>50000</v>
      </c>
      <c r="P41" s="25"/>
      <c r="Q41" s="25"/>
      <c r="R41" s="25"/>
      <c r="S41" s="25">
        <v>50000</v>
      </c>
      <c r="T41" s="25"/>
      <c r="U41" s="25"/>
      <c r="V41" s="25"/>
      <c r="W41" s="25">
        <v>4000</v>
      </c>
      <c r="X41" s="25"/>
      <c r="Y41" s="25"/>
      <c r="Z41" s="25">
        <v>150000</v>
      </c>
      <c r="AA41" s="25">
        <v>1600</v>
      </c>
      <c r="AB41" s="25">
        <v>401000</v>
      </c>
      <c r="AC41" s="25">
        <v>12000</v>
      </c>
      <c r="AD41" s="25">
        <v>1837.71</v>
      </c>
      <c r="AE41" s="25">
        <v>3600</v>
      </c>
      <c r="AF41" s="34"/>
      <c r="AG41" s="34"/>
      <c r="AH41" s="34"/>
      <c r="AI41" s="34">
        <v>8000</v>
      </c>
      <c r="AJ41" s="34">
        <v>1200</v>
      </c>
      <c r="AK41" s="34"/>
      <c r="AL41" s="34">
        <v>0</v>
      </c>
      <c r="AM41" s="34"/>
      <c r="AN41" s="34">
        <v>1000</v>
      </c>
      <c r="AO41" s="34"/>
      <c r="AP41" s="25"/>
      <c r="AQ41" s="34"/>
      <c r="AR41" s="34"/>
      <c r="AS41" s="34"/>
      <c r="AT41" s="34"/>
      <c r="AU41" s="34"/>
      <c r="AV41" s="34"/>
      <c r="AW41" s="34">
        <v>79700</v>
      </c>
      <c r="AX41" s="34"/>
      <c r="AY41" s="34">
        <v>247200</v>
      </c>
      <c r="AZ41" s="34"/>
      <c r="BA41" s="39"/>
      <c r="BB41" s="34">
        <v>18000</v>
      </c>
      <c r="BC41" s="34">
        <v>11914</v>
      </c>
      <c r="BD41" s="34"/>
      <c r="BE41" s="34"/>
      <c r="BF41" s="34"/>
      <c r="BG41" s="58">
        <f t="shared" si="0"/>
        <v>6044762.8899999997</v>
      </c>
      <c r="BH41" s="18"/>
      <c r="BI41" s="18"/>
      <c r="BJ41" s="18"/>
      <c r="BK41" s="18"/>
      <c r="BL41" s="18"/>
      <c r="BM41" s="18"/>
      <c r="BN41" s="18"/>
      <c r="BO41" s="18"/>
    </row>
    <row r="42" spans="1:67" s="4" customFormat="1">
      <c r="A42" s="14">
        <v>2000</v>
      </c>
      <c r="B42" s="15">
        <v>2541</v>
      </c>
      <c r="C42" s="16" t="s">
        <v>38</v>
      </c>
      <c r="D42" s="16"/>
      <c r="E42" s="26"/>
      <c r="F42" s="25"/>
      <c r="G42" s="25"/>
      <c r="H42" s="25"/>
      <c r="I42" s="25">
        <v>1450000</v>
      </c>
      <c r="J42" s="25"/>
      <c r="K42" s="25"/>
      <c r="L42" s="25">
        <v>500</v>
      </c>
      <c r="M42" s="25"/>
      <c r="N42" s="25"/>
      <c r="O42" s="25"/>
      <c r="P42" s="25"/>
      <c r="Q42" s="25"/>
      <c r="R42" s="25"/>
      <c r="S42" s="25">
        <v>40000</v>
      </c>
      <c r="T42" s="25"/>
      <c r="U42" s="25"/>
      <c r="V42" s="25">
        <v>2000</v>
      </c>
      <c r="W42" s="25"/>
      <c r="X42" s="25"/>
      <c r="Y42" s="25"/>
      <c r="Z42" s="25">
        <v>119992.85</v>
      </c>
      <c r="AA42" s="25"/>
      <c r="AB42" s="25">
        <v>503500</v>
      </c>
      <c r="AC42" s="25"/>
      <c r="AD42" s="25"/>
      <c r="AE42" s="25"/>
      <c r="AF42" s="34">
        <v>10000</v>
      </c>
      <c r="AG42" s="34"/>
      <c r="AH42" s="34"/>
      <c r="AI42" s="34"/>
      <c r="AJ42" s="34">
        <v>2510.1</v>
      </c>
      <c r="AK42" s="34"/>
      <c r="AL42" s="34">
        <v>0</v>
      </c>
      <c r="AM42" s="34"/>
      <c r="AN42" s="34">
        <v>0</v>
      </c>
      <c r="AO42" s="34"/>
      <c r="AP42" s="25"/>
      <c r="AQ42" s="34"/>
      <c r="AR42" s="34"/>
      <c r="AS42" s="34"/>
      <c r="AT42" s="34"/>
      <c r="AU42" s="34"/>
      <c r="AV42" s="34"/>
      <c r="AW42" s="34"/>
      <c r="AX42" s="34"/>
      <c r="AY42" s="34">
        <v>112000</v>
      </c>
      <c r="AZ42" s="34"/>
      <c r="BA42" s="39"/>
      <c r="BB42" s="34"/>
      <c r="BC42" s="34">
        <v>333909.2</v>
      </c>
      <c r="BD42" s="34">
        <v>16660</v>
      </c>
      <c r="BE42" s="34"/>
      <c r="BF42" s="34"/>
      <c r="BG42" s="58">
        <f t="shared" si="0"/>
        <v>2591072.1500000004</v>
      </c>
      <c r="BH42" s="18"/>
      <c r="BI42" s="18"/>
      <c r="BJ42" s="18"/>
      <c r="BK42" s="18"/>
      <c r="BL42" s="18"/>
      <c r="BM42" s="18"/>
      <c r="BN42" s="18"/>
      <c r="BO42" s="18"/>
    </row>
    <row r="43" spans="1:67" s="4" customFormat="1">
      <c r="A43" s="14">
        <v>2000</v>
      </c>
      <c r="B43" s="15">
        <v>2551</v>
      </c>
      <c r="C43" s="16" t="s">
        <v>39</v>
      </c>
      <c r="D43" s="16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>
        <v>250000</v>
      </c>
      <c r="P43" s="25"/>
      <c r="Q43" s="25"/>
      <c r="R43" s="25"/>
      <c r="S43" s="25"/>
      <c r="T43" s="25"/>
      <c r="U43" s="25"/>
      <c r="V43" s="25">
        <v>3000</v>
      </c>
      <c r="W43" s="25"/>
      <c r="X43" s="25"/>
      <c r="Y43" s="25"/>
      <c r="Z43" s="25"/>
      <c r="AA43" s="25"/>
      <c r="AB43" s="25"/>
      <c r="AC43" s="25"/>
      <c r="AD43" s="25"/>
      <c r="AE43" s="25"/>
      <c r="AF43" s="34"/>
      <c r="AG43" s="34"/>
      <c r="AH43" s="34"/>
      <c r="AI43" s="34"/>
      <c r="AJ43" s="34"/>
      <c r="AK43" s="34"/>
      <c r="AL43" s="34">
        <v>0</v>
      </c>
      <c r="AM43" s="34"/>
      <c r="AN43" s="34">
        <v>0</v>
      </c>
      <c r="AO43" s="34"/>
      <c r="AP43" s="25"/>
      <c r="AQ43" s="34"/>
      <c r="AR43" s="34"/>
      <c r="AS43" s="34"/>
      <c r="AT43" s="34"/>
      <c r="AU43" s="34"/>
      <c r="AV43" s="34"/>
      <c r="AW43" s="34"/>
      <c r="AX43" s="34"/>
      <c r="AY43" s="34">
        <v>2000</v>
      </c>
      <c r="AZ43" s="34"/>
      <c r="BA43" s="39"/>
      <c r="BB43" s="34"/>
      <c r="BC43" s="34"/>
      <c r="BD43" s="34"/>
      <c r="BE43" s="34"/>
      <c r="BF43" s="34"/>
      <c r="BG43" s="58">
        <f t="shared" si="0"/>
        <v>255000</v>
      </c>
      <c r="BH43" s="18"/>
      <c r="BI43" s="18"/>
      <c r="BJ43" s="18"/>
      <c r="BK43" s="18"/>
      <c r="BL43" s="18"/>
      <c r="BM43" s="18"/>
      <c r="BN43" s="18"/>
      <c r="BO43" s="18"/>
    </row>
    <row r="44" spans="1:67" s="4" customFormat="1">
      <c r="A44" s="14">
        <v>2000</v>
      </c>
      <c r="B44" s="15">
        <v>2561</v>
      </c>
      <c r="C44" s="16" t="s">
        <v>40</v>
      </c>
      <c r="D44" s="16"/>
      <c r="E44" s="26"/>
      <c r="F44" s="25"/>
      <c r="G44" s="25"/>
      <c r="H44" s="25"/>
      <c r="I44" s="25"/>
      <c r="J44" s="25"/>
      <c r="K44" s="25"/>
      <c r="L44" s="25">
        <v>200</v>
      </c>
      <c r="M44" s="25"/>
      <c r="N44" s="25"/>
      <c r="O44" s="25"/>
      <c r="P44" s="25"/>
      <c r="Q44" s="25">
        <v>12000</v>
      </c>
      <c r="R44" s="25"/>
      <c r="S44" s="25">
        <v>15000</v>
      </c>
      <c r="T44" s="25"/>
      <c r="U44" s="25"/>
      <c r="V44" s="25"/>
      <c r="W44" s="25"/>
      <c r="X44" s="25"/>
      <c r="Y44" s="25">
        <v>33132.800000000003</v>
      </c>
      <c r="Z44" s="25"/>
      <c r="AA44" s="25"/>
      <c r="AB44" s="25">
        <v>67000</v>
      </c>
      <c r="AC44" s="25"/>
      <c r="AD44" s="25">
        <v>1048.8499999999999</v>
      </c>
      <c r="AE44" s="25"/>
      <c r="AF44" s="34"/>
      <c r="AG44" s="34"/>
      <c r="AH44" s="34"/>
      <c r="AI44" s="34"/>
      <c r="AJ44" s="34">
        <v>4800</v>
      </c>
      <c r="AK44" s="34"/>
      <c r="AL44" s="34">
        <v>0</v>
      </c>
      <c r="AM44" s="34">
        <v>21398</v>
      </c>
      <c r="AN44" s="34">
        <v>1000</v>
      </c>
      <c r="AO44" s="34"/>
      <c r="AP44" s="25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9"/>
      <c r="BB44" s="34"/>
      <c r="BC44" s="34"/>
      <c r="BD44" s="34"/>
      <c r="BE44" s="34"/>
      <c r="BF44" s="34"/>
      <c r="BG44" s="58">
        <f t="shared" si="0"/>
        <v>155579.65000000002</v>
      </c>
      <c r="BH44" s="18"/>
      <c r="BI44" s="18"/>
      <c r="BJ44" s="18"/>
      <c r="BK44" s="18"/>
      <c r="BL44" s="18"/>
      <c r="BM44" s="18"/>
      <c r="BN44" s="18"/>
      <c r="BO44" s="18"/>
    </row>
    <row r="45" spans="1:67" s="4" customFormat="1">
      <c r="A45" s="14">
        <v>2000</v>
      </c>
      <c r="B45" s="15">
        <v>2591</v>
      </c>
      <c r="C45" s="16" t="s">
        <v>41</v>
      </c>
      <c r="D45" s="16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>
        <v>49770</v>
      </c>
      <c r="T45" s="25"/>
      <c r="U45" s="25"/>
      <c r="V45" s="25">
        <v>23688</v>
      </c>
      <c r="W45" s="25"/>
      <c r="X45" s="25"/>
      <c r="Y45" s="25"/>
      <c r="Z45" s="25"/>
      <c r="AA45" s="25"/>
      <c r="AB45" s="25"/>
      <c r="AC45" s="25"/>
      <c r="AD45" s="25"/>
      <c r="AE45" s="25"/>
      <c r="AF45" s="34"/>
      <c r="AG45" s="34"/>
      <c r="AH45" s="34">
        <v>50000</v>
      </c>
      <c r="AI45" s="34"/>
      <c r="AJ45" s="34"/>
      <c r="AK45" s="34"/>
      <c r="AL45" s="34">
        <v>0</v>
      </c>
      <c r="AM45" s="34"/>
      <c r="AN45" s="34">
        <v>0</v>
      </c>
      <c r="AO45" s="34"/>
      <c r="AP45" s="25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9"/>
      <c r="BB45" s="34"/>
      <c r="BC45" s="34"/>
      <c r="BD45" s="34">
        <v>27000</v>
      </c>
      <c r="BE45" s="34"/>
      <c r="BF45" s="34"/>
      <c r="BG45" s="58">
        <f t="shared" si="0"/>
        <v>150458</v>
      </c>
      <c r="BH45" s="18"/>
      <c r="BI45" s="18"/>
      <c r="BJ45" s="18"/>
      <c r="BK45" s="18"/>
      <c r="BL45" s="18"/>
      <c r="BM45" s="18"/>
      <c r="BN45" s="18"/>
      <c r="BO45" s="18"/>
    </row>
    <row r="46" spans="1:67" s="4" customFormat="1">
      <c r="A46" s="14">
        <v>2000</v>
      </c>
      <c r="B46" s="15">
        <v>2611</v>
      </c>
      <c r="C46" s="16" t="s">
        <v>42</v>
      </c>
      <c r="D46" s="16"/>
      <c r="E46" s="26">
        <v>113400</v>
      </c>
      <c r="F46" s="25">
        <v>204015</v>
      </c>
      <c r="G46" s="25">
        <v>365400</v>
      </c>
      <c r="H46" s="25">
        <v>546210</v>
      </c>
      <c r="I46" s="25">
        <v>360000</v>
      </c>
      <c r="J46" s="25">
        <v>232800</v>
      </c>
      <c r="K46" s="25">
        <v>100000.09</v>
      </c>
      <c r="L46" s="25">
        <v>99000</v>
      </c>
      <c r="M46" s="25">
        <v>36000</v>
      </c>
      <c r="N46" s="25">
        <v>184000</v>
      </c>
      <c r="O46" s="25">
        <v>348000</v>
      </c>
      <c r="P46" s="25">
        <v>150000</v>
      </c>
      <c r="Q46" s="25">
        <v>1143576</v>
      </c>
      <c r="R46" s="25">
        <v>96000</v>
      </c>
      <c r="S46" s="25">
        <v>118000</v>
      </c>
      <c r="T46" s="25">
        <v>38000</v>
      </c>
      <c r="U46" s="25">
        <v>166320</v>
      </c>
      <c r="V46" s="25">
        <v>156000</v>
      </c>
      <c r="W46" s="25">
        <v>180000</v>
      </c>
      <c r="X46" s="25">
        <v>227640</v>
      </c>
      <c r="Y46" s="25">
        <v>30750</v>
      </c>
      <c r="Z46" s="25">
        <v>64473192</v>
      </c>
      <c r="AA46" s="25">
        <v>96000</v>
      </c>
      <c r="AB46" s="25">
        <v>603564.66</v>
      </c>
      <c r="AC46" s="25">
        <v>180000</v>
      </c>
      <c r="AD46" s="25">
        <v>483187.42</v>
      </c>
      <c r="AE46" s="25">
        <v>330000</v>
      </c>
      <c r="AF46" s="34">
        <v>120000</v>
      </c>
      <c r="AG46" s="34">
        <v>630042</v>
      </c>
      <c r="AH46" s="34">
        <v>1350000</v>
      </c>
      <c r="AI46" s="34">
        <v>72000</v>
      </c>
      <c r="AJ46" s="34">
        <v>960120</v>
      </c>
      <c r="AK46" s="34">
        <v>80892</v>
      </c>
      <c r="AL46" s="34">
        <v>0</v>
      </c>
      <c r="AM46" s="34">
        <v>1293201</v>
      </c>
      <c r="AN46" s="34">
        <v>96012</v>
      </c>
      <c r="AO46" s="34">
        <v>40284</v>
      </c>
      <c r="AP46" s="25"/>
      <c r="AQ46" s="34">
        <v>500000</v>
      </c>
      <c r="AR46" s="34">
        <v>204600</v>
      </c>
      <c r="AS46" s="34">
        <v>348000</v>
      </c>
      <c r="AT46" s="34">
        <v>72000</v>
      </c>
      <c r="AU46" s="34">
        <v>288792</v>
      </c>
      <c r="AV46" s="34">
        <v>1641150</v>
      </c>
      <c r="AW46" s="34">
        <v>1927044</v>
      </c>
      <c r="AX46" s="34">
        <f>+'[1]2611'!$F$8</f>
        <v>362559.91800000001</v>
      </c>
      <c r="AY46" s="34">
        <v>2379790</v>
      </c>
      <c r="AZ46" s="34">
        <v>25200</v>
      </c>
      <c r="BA46" s="39">
        <v>268380</v>
      </c>
      <c r="BB46" s="34"/>
      <c r="BC46" s="34">
        <v>282400</v>
      </c>
      <c r="BD46" s="34">
        <v>974862</v>
      </c>
      <c r="BE46" s="34">
        <v>615573</v>
      </c>
      <c r="BF46" s="34">
        <v>24000</v>
      </c>
      <c r="BG46" s="58">
        <f t="shared" si="0"/>
        <v>85617957.088</v>
      </c>
      <c r="BH46" s="18"/>
      <c r="BI46" s="18"/>
      <c r="BJ46" s="18"/>
      <c r="BK46" s="18"/>
      <c r="BL46" s="18"/>
      <c r="BM46" s="18"/>
      <c r="BN46" s="18"/>
      <c r="BO46" s="18"/>
    </row>
    <row r="47" spans="1:67" s="4" customFormat="1">
      <c r="A47" s="14">
        <v>2000</v>
      </c>
      <c r="B47" s="15">
        <v>2612</v>
      </c>
      <c r="C47" s="16" t="s">
        <v>43</v>
      </c>
      <c r="D47" s="16"/>
      <c r="E47" s="26"/>
      <c r="F47" s="25">
        <v>10000</v>
      </c>
      <c r="G47" s="25"/>
      <c r="H47" s="25">
        <v>40050</v>
      </c>
      <c r="I47" s="25"/>
      <c r="J47" s="25">
        <v>6000</v>
      </c>
      <c r="K47" s="25"/>
      <c r="L47" s="25">
        <v>1500</v>
      </c>
      <c r="M47" s="25"/>
      <c r="N47" s="25">
        <v>54531.26</v>
      </c>
      <c r="O47" s="25"/>
      <c r="P47" s="25"/>
      <c r="Q47" s="25">
        <v>63740</v>
      </c>
      <c r="R47" s="25"/>
      <c r="S47" s="25"/>
      <c r="T47" s="25"/>
      <c r="U47" s="25"/>
      <c r="V47" s="25"/>
      <c r="W47" s="25"/>
      <c r="X47" s="25">
        <v>2004</v>
      </c>
      <c r="Y47" s="25"/>
      <c r="Z47" s="25"/>
      <c r="AA47" s="25">
        <v>3000</v>
      </c>
      <c r="AB47" s="25">
        <v>10400</v>
      </c>
      <c r="AC47" s="25"/>
      <c r="AD47" s="25"/>
      <c r="AE47" s="25">
        <v>139000</v>
      </c>
      <c r="AF47" s="34"/>
      <c r="AG47" s="34">
        <v>22500</v>
      </c>
      <c r="AH47" s="34"/>
      <c r="AI47" s="34"/>
      <c r="AJ47" s="34">
        <v>25200</v>
      </c>
      <c r="AK47" s="34"/>
      <c r="AL47" s="34">
        <v>0</v>
      </c>
      <c r="AM47" s="34">
        <v>28200</v>
      </c>
      <c r="AN47" s="34">
        <v>4000</v>
      </c>
      <c r="AO47" s="34"/>
      <c r="AP47" s="25"/>
      <c r="AQ47" s="34"/>
      <c r="AR47" s="34">
        <v>5400</v>
      </c>
      <c r="AS47" s="34"/>
      <c r="AT47" s="34"/>
      <c r="AU47" s="34">
        <v>2400</v>
      </c>
      <c r="AV47" s="34">
        <v>224000</v>
      </c>
      <c r="AW47" s="34">
        <v>153600</v>
      </c>
      <c r="AX47" s="34">
        <f>+'[1]2612'!$F$8</f>
        <v>2982.84</v>
      </c>
      <c r="AY47" s="34">
        <v>514919.36</v>
      </c>
      <c r="AZ47" s="34"/>
      <c r="BA47" s="39"/>
      <c r="BB47" s="34"/>
      <c r="BC47" s="34">
        <v>7000</v>
      </c>
      <c r="BD47" s="34">
        <v>36350</v>
      </c>
      <c r="BE47" s="34"/>
      <c r="BF47" s="34"/>
      <c r="BG47" s="58">
        <f t="shared" si="0"/>
        <v>1356777.46</v>
      </c>
      <c r="BH47" s="18"/>
      <c r="BI47" s="18"/>
      <c r="BJ47" s="18"/>
      <c r="BK47" s="18"/>
      <c r="BL47" s="18"/>
      <c r="BM47" s="18"/>
      <c r="BN47" s="18"/>
      <c r="BO47" s="18"/>
    </row>
    <row r="48" spans="1:67" s="4" customFormat="1">
      <c r="A48" s="14">
        <v>2000</v>
      </c>
      <c r="B48" s="15">
        <v>2621</v>
      </c>
      <c r="C48" s="16" t="s">
        <v>44</v>
      </c>
      <c r="D48" s="16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4"/>
      <c r="AG48" s="34"/>
      <c r="AH48" s="34"/>
      <c r="AI48" s="34"/>
      <c r="AJ48" s="34"/>
      <c r="AK48" s="34"/>
      <c r="AL48" s="34">
        <v>0</v>
      </c>
      <c r="AM48" s="34"/>
      <c r="AN48" s="34">
        <v>0</v>
      </c>
      <c r="AO48" s="34"/>
      <c r="AP48" s="25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9"/>
      <c r="BB48" s="34"/>
      <c r="BC48" s="34"/>
      <c r="BD48" s="34"/>
      <c r="BE48" s="34"/>
      <c r="BF48" s="34"/>
      <c r="BG48" s="58">
        <f t="shared" si="0"/>
        <v>0</v>
      </c>
      <c r="BH48" s="18"/>
      <c r="BI48" s="18"/>
      <c r="BJ48" s="18"/>
      <c r="BK48" s="18"/>
      <c r="BL48" s="18"/>
      <c r="BM48" s="18"/>
      <c r="BN48" s="18"/>
      <c r="BO48" s="18"/>
    </row>
    <row r="49" spans="1:67" s="4" customFormat="1">
      <c r="A49" s="14">
        <v>2000</v>
      </c>
      <c r="B49" s="15">
        <v>2711</v>
      </c>
      <c r="C49" s="16" t="s">
        <v>45</v>
      </c>
      <c r="D49" s="16"/>
      <c r="E49" s="26"/>
      <c r="F49" s="25"/>
      <c r="G49" s="25"/>
      <c r="H49" s="25"/>
      <c r="I49" s="25">
        <v>500000</v>
      </c>
      <c r="J49" s="25"/>
      <c r="K49" s="25"/>
      <c r="L49" s="25"/>
      <c r="M49" s="25"/>
      <c r="N49" s="25"/>
      <c r="O49" s="25"/>
      <c r="P49" s="25"/>
      <c r="Q49" s="25"/>
      <c r="R49" s="25">
        <v>16000</v>
      </c>
      <c r="S49" s="25"/>
      <c r="T49" s="25"/>
      <c r="U49" s="25"/>
      <c r="V49" s="25"/>
      <c r="W49" s="25"/>
      <c r="X49" s="25"/>
      <c r="Y49" s="25"/>
      <c r="Z49" s="25">
        <v>849999.5</v>
      </c>
      <c r="AA49" s="25"/>
      <c r="AB49" s="25">
        <v>60750</v>
      </c>
      <c r="AC49" s="25"/>
      <c r="AD49" s="25">
        <v>26624.09</v>
      </c>
      <c r="AE49" s="25">
        <v>10000</v>
      </c>
      <c r="AF49" s="34"/>
      <c r="AG49" s="34"/>
      <c r="AH49" s="34"/>
      <c r="AI49" s="34"/>
      <c r="AJ49" s="34"/>
      <c r="AK49" s="34"/>
      <c r="AL49" s="34">
        <v>0</v>
      </c>
      <c r="AM49" s="34"/>
      <c r="AN49" s="34">
        <v>0</v>
      </c>
      <c r="AO49" s="34"/>
      <c r="AP49" s="25"/>
      <c r="AQ49" s="34"/>
      <c r="AR49" s="34"/>
      <c r="AS49" s="34"/>
      <c r="AT49" s="34"/>
      <c r="AU49" s="34"/>
      <c r="AV49" s="34"/>
      <c r="AW49" s="34"/>
      <c r="AX49" s="34"/>
      <c r="AY49" s="34">
        <v>45000000</v>
      </c>
      <c r="AZ49" s="34"/>
      <c r="BA49" s="39"/>
      <c r="BB49" s="34">
        <v>300000</v>
      </c>
      <c r="BC49" s="34">
        <v>20000</v>
      </c>
      <c r="BD49" s="34"/>
      <c r="BE49" s="34"/>
      <c r="BF49" s="34"/>
      <c r="BG49" s="58">
        <f t="shared" si="0"/>
        <v>46783373.590000004</v>
      </c>
      <c r="BH49" s="18"/>
      <c r="BI49" s="18"/>
      <c r="BJ49" s="18"/>
      <c r="BK49" s="18"/>
      <c r="BL49" s="18"/>
      <c r="BM49" s="18"/>
      <c r="BN49" s="18"/>
      <c r="BO49" s="18"/>
    </row>
    <row r="50" spans="1:67" s="4" customFormat="1">
      <c r="A50" s="14">
        <v>2000</v>
      </c>
      <c r="B50" s="15">
        <v>2712</v>
      </c>
      <c r="C50" s="16" t="s">
        <v>46</v>
      </c>
      <c r="D50" s="16"/>
      <c r="E50" s="26"/>
      <c r="F50" s="25"/>
      <c r="G50" s="25"/>
      <c r="H50" s="25"/>
      <c r="I50" s="25"/>
      <c r="J50" s="25">
        <v>40000</v>
      </c>
      <c r="K50" s="25"/>
      <c r="L50" s="25"/>
      <c r="M50" s="25"/>
      <c r="N50" s="25">
        <v>20530</v>
      </c>
      <c r="O50" s="25">
        <v>468000</v>
      </c>
      <c r="P50" s="25"/>
      <c r="Q50" s="25"/>
      <c r="R50" s="25"/>
      <c r="S50" s="25">
        <v>70000</v>
      </c>
      <c r="T50" s="25"/>
      <c r="U50" s="25"/>
      <c r="V50" s="25">
        <v>9200</v>
      </c>
      <c r="W50" s="25">
        <v>200000</v>
      </c>
      <c r="X50" s="25">
        <v>14145.28</v>
      </c>
      <c r="Y50" s="25">
        <v>12100</v>
      </c>
      <c r="Z50" s="25">
        <v>500050.3</v>
      </c>
      <c r="AA50" s="25">
        <v>8500</v>
      </c>
      <c r="AB50" s="25">
        <v>21500</v>
      </c>
      <c r="AC50" s="25"/>
      <c r="AD50" s="25"/>
      <c r="AE50" s="25"/>
      <c r="AF50" s="34">
        <v>3000</v>
      </c>
      <c r="AG50" s="34">
        <v>44679.46</v>
      </c>
      <c r="AH50" s="34">
        <v>50000</v>
      </c>
      <c r="AI50" s="34"/>
      <c r="AJ50" s="34">
        <v>49837.4</v>
      </c>
      <c r="AK50" s="34"/>
      <c r="AL50" s="34">
        <v>0</v>
      </c>
      <c r="AM50" s="34"/>
      <c r="AN50" s="34">
        <v>10000</v>
      </c>
      <c r="AO50" s="34"/>
      <c r="AP50" s="25"/>
      <c r="AQ50" s="34">
        <v>42500</v>
      </c>
      <c r="AR50" s="34">
        <v>18000</v>
      </c>
      <c r="AS50" s="34">
        <v>60000</v>
      </c>
      <c r="AT50" s="34"/>
      <c r="AU50" s="34"/>
      <c r="AV50" s="34"/>
      <c r="AW50" s="34">
        <v>1120000</v>
      </c>
      <c r="AX50" s="34"/>
      <c r="AY50" s="34">
        <v>1036437.25</v>
      </c>
      <c r="AZ50" s="34"/>
      <c r="BA50" s="39"/>
      <c r="BB50" s="34"/>
      <c r="BC50" s="34">
        <v>1000000</v>
      </c>
      <c r="BD50" s="34">
        <v>6000</v>
      </c>
      <c r="BE50" s="34"/>
      <c r="BF50" s="34"/>
      <c r="BG50" s="58">
        <f t="shared" si="0"/>
        <v>4804479.6899999995</v>
      </c>
      <c r="BH50" s="18"/>
      <c r="BI50" s="18"/>
      <c r="BJ50" s="18"/>
      <c r="BK50" s="18"/>
      <c r="BL50" s="18"/>
      <c r="BM50" s="18"/>
      <c r="BN50" s="18"/>
      <c r="BO50" s="18"/>
    </row>
    <row r="51" spans="1:67" s="4" customFormat="1">
      <c r="A51" s="14">
        <v>2000</v>
      </c>
      <c r="B51" s="15">
        <v>2721</v>
      </c>
      <c r="C51" s="16" t="s">
        <v>47</v>
      </c>
      <c r="D51" s="16"/>
      <c r="E51" s="26"/>
      <c r="F51" s="25"/>
      <c r="G51" s="25"/>
      <c r="H51" s="25"/>
      <c r="I51" s="25">
        <v>30000</v>
      </c>
      <c r="J51" s="25"/>
      <c r="K51" s="25"/>
      <c r="L51" s="25">
        <v>500</v>
      </c>
      <c r="M51" s="25"/>
      <c r="N51" s="25">
        <v>8475</v>
      </c>
      <c r="O51" s="25">
        <v>150000</v>
      </c>
      <c r="P51" s="25"/>
      <c r="Q51" s="25"/>
      <c r="R51" s="25"/>
      <c r="S51" s="25">
        <v>15000</v>
      </c>
      <c r="T51" s="25"/>
      <c r="U51" s="25"/>
      <c r="V51" s="25">
        <v>16000</v>
      </c>
      <c r="W51" s="25">
        <v>7800</v>
      </c>
      <c r="X51" s="25"/>
      <c r="Y51" s="25">
        <v>6130</v>
      </c>
      <c r="Z51" s="25"/>
      <c r="AA51" s="25">
        <v>2000</v>
      </c>
      <c r="AB51" s="25">
        <v>9000</v>
      </c>
      <c r="AC51" s="25"/>
      <c r="AD51" s="25">
        <v>1028.49</v>
      </c>
      <c r="AE51" s="25"/>
      <c r="AF51" s="34">
        <v>30000</v>
      </c>
      <c r="AG51" s="34">
        <v>50000</v>
      </c>
      <c r="AH51" s="34"/>
      <c r="AI51" s="34"/>
      <c r="AJ51" s="34"/>
      <c r="AK51" s="34"/>
      <c r="AL51" s="34">
        <v>0</v>
      </c>
      <c r="AM51" s="34">
        <v>3000</v>
      </c>
      <c r="AN51" s="34">
        <v>0</v>
      </c>
      <c r="AO51" s="34"/>
      <c r="AP51" s="25"/>
      <c r="AQ51" s="34"/>
      <c r="AR51" s="34"/>
      <c r="AS51" s="34"/>
      <c r="AT51" s="34"/>
      <c r="AU51" s="34"/>
      <c r="AV51" s="34"/>
      <c r="AW51" s="34">
        <v>125728</v>
      </c>
      <c r="AX51" s="34"/>
      <c r="AY51" s="34">
        <v>40000</v>
      </c>
      <c r="AZ51" s="34">
        <v>12870</v>
      </c>
      <c r="BA51" s="39"/>
      <c r="BB51" s="34"/>
      <c r="BC51" s="34">
        <v>27203</v>
      </c>
      <c r="BD51" s="34">
        <v>6000</v>
      </c>
      <c r="BE51" s="34"/>
      <c r="BF51" s="34"/>
      <c r="BG51" s="58">
        <f t="shared" si="0"/>
        <v>540734.49</v>
      </c>
      <c r="BH51" s="18"/>
      <c r="BI51" s="18"/>
      <c r="BJ51" s="18"/>
      <c r="BK51" s="18"/>
      <c r="BL51" s="18"/>
      <c r="BM51" s="18"/>
      <c r="BN51" s="18"/>
      <c r="BO51" s="18"/>
    </row>
    <row r="52" spans="1:67" s="4" customFormat="1">
      <c r="A52" s="14">
        <v>2000</v>
      </c>
      <c r="B52" s="15">
        <v>2731</v>
      </c>
      <c r="C52" s="16" t="s">
        <v>48</v>
      </c>
      <c r="D52" s="16"/>
      <c r="E52" s="26"/>
      <c r="F52" s="25"/>
      <c r="G52" s="25"/>
      <c r="H52" s="25"/>
      <c r="I52" s="25"/>
      <c r="J52" s="25"/>
      <c r="K52" s="25"/>
      <c r="L52" s="25"/>
      <c r="M52" s="25"/>
      <c r="N52" s="25"/>
      <c r="O52" s="25">
        <v>215000</v>
      </c>
      <c r="P52" s="25">
        <v>3000</v>
      </c>
      <c r="Q52" s="25"/>
      <c r="R52" s="25"/>
      <c r="S52" s="25"/>
      <c r="T52" s="25"/>
      <c r="U52" s="25">
        <v>6000</v>
      </c>
      <c r="V52" s="25"/>
      <c r="W52" s="25"/>
      <c r="X52" s="25"/>
      <c r="Y52" s="25"/>
      <c r="Z52" s="25">
        <v>50000</v>
      </c>
      <c r="AA52" s="25"/>
      <c r="AB52" s="25">
        <v>2500</v>
      </c>
      <c r="AC52" s="25"/>
      <c r="AD52" s="25"/>
      <c r="AE52" s="25"/>
      <c r="AF52" s="34"/>
      <c r="AG52" s="34"/>
      <c r="AH52" s="34"/>
      <c r="AI52" s="34"/>
      <c r="AJ52" s="34"/>
      <c r="AK52" s="34"/>
      <c r="AL52" s="34">
        <v>0</v>
      </c>
      <c r="AM52" s="34"/>
      <c r="AN52" s="34">
        <v>0</v>
      </c>
      <c r="AO52" s="34"/>
      <c r="AP52" s="25"/>
      <c r="AQ52" s="34"/>
      <c r="AR52" s="34"/>
      <c r="AS52" s="34"/>
      <c r="AT52" s="34"/>
      <c r="AU52" s="34"/>
      <c r="AV52" s="34"/>
      <c r="AW52" s="34"/>
      <c r="AX52" s="34"/>
      <c r="AY52" s="34">
        <v>213526</v>
      </c>
      <c r="AZ52" s="34"/>
      <c r="BA52" s="39"/>
      <c r="BB52" s="34"/>
      <c r="BC52" s="34">
        <v>32150</v>
      </c>
      <c r="BD52" s="34"/>
      <c r="BE52" s="34"/>
      <c r="BF52" s="34"/>
      <c r="BG52" s="58">
        <f t="shared" si="0"/>
        <v>522176</v>
      </c>
      <c r="BH52" s="18"/>
      <c r="BI52" s="18"/>
      <c r="BJ52" s="18"/>
      <c r="BK52" s="18"/>
      <c r="BL52" s="18"/>
      <c r="BM52" s="18"/>
      <c r="BN52" s="18"/>
      <c r="BO52" s="18"/>
    </row>
    <row r="53" spans="1:67" s="4" customFormat="1">
      <c r="A53" s="14">
        <v>2000</v>
      </c>
      <c r="B53" s="15">
        <v>2741</v>
      </c>
      <c r="C53" s="16" t="s">
        <v>49</v>
      </c>
      <c r="D53" s="16"/>
      <c r="E53" s="26"/>
      <c r="F53" s="25"/>
      <c r="G53" s="25"/>
      <c r="H53" s="25"/>
      <c r="I53" s="25"/>
      <c r="J53" s="25"/>
      <c r="K53" s="25"/>
      <c r="L53" s="25">
        <v>1000</v>
      </c>
      <c r="M53" s="25"/>
      <c r="N53" s="25"/>
      <c r="O53" s="25"/>
      <c r="P53" s="25"/>
      <c r="Q53" s="25">
        <v>12000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>
        <v>1830.51</v>
      </c>
      <c r="AE53" s="25"/>
      <c r="AF53" s="34"/>
      <c r="AG53" s="34"/>
      <c r="AH53" s="34"/>
      <c r="AI53" s="34"/>
      <c r="AJ53" s="34"/>
      <c r="AK53" s="34"/>
      <c r="AL53" s="34">
        <v>0</v>
      </c>
      <c r="AM53" s="34">
        <v>10800</v>
      </c>
      <c r="AN53" s="34">
        <v>0</v>
      </c>
      <c r="AO53" s="34"/>
      <c r="AP53" s="25"/>
      <c r="AQ53" s="34"/>
      <c r="AR53" s="34"/>
      <c r="AS53" s="34"/>
      <c r="AT53" s="34"/>
      <c r="AU53" s="34"/>
      <c r="AV53" s="34"/>
      <c r="AW53" s="34"/>
      <c r="AX53" s="34"/>
      <c r="AY53" s="34">
        <v>27500</v>
      </c>
      <c r="AZ53" s="34"/>
      <c r="BA53" s="39"/>
      <c r="BB53" s="34"/>
      <c r="BC53" s="34"/>
      <c r="BD53" s="34"/>
      <c r="BE53" s="34"/>
      <c r="BF53" s="34"/>
      <c r="BG53" s="58">
        <f t="shared" si="0"/>
        <v>53130.51</v>
      </c>
      <c r="BH53" s="18"/>
      <c r="BI53" s="18"/>
      <c r="BJ53" s="18"/>
      <c r="BK53" s="18"/>
      <c r="BL53" s="18"/>
      <c r="BM53" s="18"/>
      <c r="BN53" s="18"/>
      <c r="BO53" s="18"/>
    </row>
    <row r="54" spans="1:67" s="4" customFormat="1" ht="27.6">
      <c r="A54" s="14">
        <v>2000</v>
      </c>
      <c r="B54" s="15">
        <v>2751</v>
      </c>
      <c r="C54" s="16" t="s">
        <v>50</v>
      </c>
      <c r="D54" s="16"/>
      <c r="E54" s="26"/>
      <c r="F54" s="25"/>
      <c r="G54" s="25"/>
      <c r="H54" s="25"/>
      <c r="I54" s="25">
        <v>150000</v>
      </c>
      <c r="J54" s="25"/>
      <c r="K54" s="25"/>
      <c r="L54" s="25"/>
      <c r="M54" s="25"/>
      <c r="N54" s="25"/>
      <c r="O54" s="25"/>
      <c r="P54" s="25"/>
      <c r="Q54" s="25"/>
      <c r="R54" s="25"/>
      <c r="S54" s="25">
        <v>8223</v>
      </c>
      <c r="T54" s="25"/>
      <c r="U54" s="25"/>
      <c r="V54" s="25"/>
      <c r="W54" s="25"/>
      <c r="X54" s="25"/>
      <c r="Y54" s="25"/>
      <c r="Z54" s="25">
        <v>999843.56</v>
      </c>
      <c r="AA54" s="25"/>
      <c r="AB54" s="25">
        <v>44250</v>
      </c>
      <c r="AC54" s="25"/>
      <c r="AD54" s="25"/>
      <c r="AE54" s="25"/>
      <c r="AF54" s="34"/>
      <c r="AG54" s="34"/>
      <c r="AH54" s="34"/>
      <c r="AI54" s="34"/>
      <c r="AJ54" s="34"/>
      <c r="AK54" s="34"/>
      <c r="AL54" s="34">
        <v>0</v>
      </c>
      <c r="AM54" s="34"/>
      <c r="AN54" s="34">
        <v>0</v>
      </c>
      <c r="AO54" s="34"/>
      <c r="AP54" s="25"/>
      <c r="AQ54" s="34"/>
      <c r="AR54" s="34"/>
      <c r="AS54" s="34"/>
      <c r="AT54" s="34"/>
      <c r="AU54" s="34"/>
      <c r="AV54" s="34"/>
      <c r="AW54" s="34"/>
      <c r="AX54" s="34"/>
      <c r="AY54" s="34">
        <v>90000</v>
      </c>
      <c r="AZ54" s="34"/>
      <c r="BA54" s="39"/>
      <c r="BB54" s="34"/>
      <c r="BC54" s="34"/>
      <c r="BD54" s="34"/>
      <c r="BE54" s="34"/>
      <c r="BF54" s="34"/>
      <c r="BG54" s="58">
        <f t="shared" si="0"/>
        <v>1292316.56</v>
      </c>
      <c r="BH54" s="18"/>
      <c r="BI54" s="18"/>
      <c r="BJ54" s="18"/>
      <c r="BK54" s="18"/>
      <c r="BL54" s="18"/>
      <c r="BM54" s="18"/>
      <c r="BN54" s="18"/>
      <c r="BO54" s="18"/>
    </row>
    <row r="55" spans="1:67" s="4" customFormat="1">
      <c r="A55" s="14">
        <v>2000</v>
      </c>
      <c r="B55" s="15">
        <v>2811</v>
      </c>
      <c r="C55" s="16" t="s">
        <v>51</v>
      </c>
      <c r="D55" s="16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10000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4"/>
      <c r="AG55" s="34"/>
      <c r="AH55" s="34"/>
      <c r="AI55" s="34"/>
      <c r="AJ55" s="34"/>
      <c r="AK55" s="34"/>
      <c r="AL55" s="34">
        <v>0</v>
      </c>
      <c r="AM55" s="34"/>
      <c r="AN55" s="34">
        <v>0</v>
      </c>
      <c r="AO55" s="34"/>
      <c r="AP55" s="25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9"/>
      <c r="BB55" s="34"/>
      <c r="BC55" s="34"/>
      <c r="BD55" s="34"/>
      <c r="BE55" s="34"/>
      <c r="BF55" s="34"/>
      <c r="BG55" s="58">
        <f t="shared" si="0"/>
        <v>10000</v>
      </c>
      <c r="BH55" s="18"/>
      <c r="BI55" s="18"/>
      <c r="BJ55" s="18"/>
      <c r="BK55" s="18"/>
      <c r="BL55" s="18"/>
      <c r="BM55" s="18"/>
      <c r="BN55" s="18"/>
      <c r="BO55" s="18"/>
    </row>
    <row r="56" spans="1:67" s="4" customFormat="1">
      <c r="A56" s="14">
        <v>2000</v>
      </c>
      <c r="B56" s="15">
        <v>2821</v>
      </c>
      <c r="C56" s="16" t="s">
        <v>52</v>
      </c>
      <c r="D56" s="16"/>
      <c r="E56" s="2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34"/>
      <c r="AG56" s="34"/>
      <c r="AH56" s="34"/>
      <c r="AI56" s="34"/>
      <c r="AJ56" s="34"/>
      <c r="AK56" s="34"/>
      <c r="AL56" s="34">
        <v>0</v>
      </c>
      <c r="AM56" s="34"/>
      <c r="AN56" s="34">
        <v>0</v>
      </c>
      <c r="AO56" s="34"/>
      <c r="AP56" s="25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9"/>
      <c r="BB56" s="34"/>
      <c r="BC56" s="34"/>
      <c r="BD56" s="34"/>
      <c r="BE56" s="34"/>
      <c r="BF56" s="34"/>
      <c r="BG56" s="58">
        <f t="shared" si="0"/>
        <v>0</v>
      </c>
      <c r="BH56" s="18"/>
      <c r="BI56" s="18"/>
      <c r="BJ56" s="18"/>
      <c r="BK56" s="18"/>
      <c r="BL56" s="18"/>
      <c r="BM56" s="18"/>
      <c r="BN56" s="18"/>
      <c r="BO56" s="18"/>
    </row>
    <row r="57" spans="1:67" s="4" customFormat="1" ht="27.6">
      <c r="A57" s="14">
        <v>2000</v>
      </c>
      <c r="B57" s="15">
        <v>2831</v>
      </c>
      <c r="C57" s="16" t="s">
        <v>53</v>
      </c>
      <c r="D57" s="16"/>
      <c r="E57" s="2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199946.62</v>
      </c>
      <c r="AA57" s="25"/>
      <c r="AB57" s="25"/>
      <c r="AC57" s="25"/>
      <c r="AD57" s="25"/>
      <c r="AE57" s="25"/>
      <c r="AF57" s="34"/>
      <c r="AG57" s="34"/>
      <c r="AH57" s="34"/>
      <c r="AI57" s="34"/>
      <c r="AJ57" s="34"/>
      <c r="AK57" s="34"/>
      <c r="AL57" s="34">
        <v>0</v>
      </c>
      <c r="AM57" s="34"/>
      <c r="AN57" s="34">
        <v>0</v>
      </c>
      <c r="AO57" s="34"/>
      <c r="AP57" s="25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9"/>
      <c r="BB57" s="34"/>
      <c r="BC57" s="34"/>
      <c r="BD57" s="34"/>
      <c r="BE57" s="34"/>
      <c r="BF57" s="34"/>
      <c r="BG57" s="58">
        <f t="shared" si="0"/>
        <v>199946.62</v>
      </c>
      <c r="BH57" s="18"/>
      <c r="BI57" s="18"/>
      <c r="BJ57" s="18"/>
      <c r="BK57" s="18"/>
      <c r="BL57" s="18"/>
      <c r="BM57" s="18"/>
      <c r="BN57" s="18"/>
      <c r="BO57" s="18"/>
    </row>
    <row r="58" spans="1:67" s="4" customFormat="1">
      <c r="A58" s="14">
        <v>2000</v>
      </c>
      <c r="B58" s="15">
        <v>2911</v>
      </c>
      <c r="C58" s="16" t="s">
        <v>54</v>
      </c>
      <c r="D58" s="16"/>
      <c r="E58" s="26"/>
      <c r="F58" s="25"/>
      <c r="G58" s="25"/>
      <c r="H58" s="25"/>
      <c r="I58" s="25">
        <v>60000</v>
      </c>
      <c r="J58" s="25">
        <v>45800</v>
      </c>
      <c r="K58" s="25"/>
      <c r="L58" s="25">
        <v>3000</v>
      </c>
      <c r="M58" s="25"/>
      <c r="N58" s="25">
        <v>34560</v>
      </c>
      <c r="O58" s="25">
        <v>238000</v>
      </c>
      <c r="P58" s="25">
        <v>8800</v>
      </c>
      <c r="Q58" s="25">
        <v>16000</v>
      </c>
      <c r="R58" s="25"/>
      <c r="S58" s="25"/>
      <c r="T58" s="25"/>
      <c r="U58" s="25"/>
      <c r="V58" s="25">
        <v>3000</v>
      </c>
      <c r="W58" s="25"/>
      <c r="X58" s="25">
        <v>942.02</v>
      </c>
      <c r="Y58" s="25">
        <v>25767.5</v>
      </c>
      <c r="Z58" s="25"/>
      <c r="AA58" s="25">
        <v>7200</v>
      </c>
      <c r="AB58" s="25">
        <v>29800</v>
      </c>
      <c r="AC58" s="25"/>
      <c r="AD58" s="25">
        <v>15852.02</v>
      </c>
      <c r="AE58" s="25">
        <v>2000</v>
      </c>
      <c r="AF58" s="34">
        <v>40000</v>
      </c>
      <c r="AG58" s="34">
        <v>340000</v>
      </c>
      <c r="AH58" s="34">
        <v>55000</v>
      </c>
      <c r="AI58" s="34"/>
      <c r="AJ58" s="34">
        <v>12000</v>
      </c>
      <c r="AK58" s="34"/>
      <c r="AL58" s="34">
        <v>0</v>
      </c>
      <c r="AM58" s="34">
        <v>10250</v>
      </c>
      <c r="AN58" s="34">
        <v>4000</v>
      </c>
      <c r="AO58" s="34"/>
      <c r="AP58" s="25"/>
      <c r="AQ58" s="34"/>
      <c r="AR58" s="34"/>
      <c r="AS58" s="34"/>
      <c r="AT58" s="34"/>
      <c r="AU58" s="34">
        <v>2400</v>
      </c>
      <c r="AV58" s="34"/>
      <c r="AW58" s="34">
        <v>114000</v>
      </c>
      <c r="AX58" s="34"/>
      <c r="AY58" s="34">
        <v>416042</v>
      </c>
      <c r="AZ58" s="34">
        <v>1710.87</v>
      </c>
      <c r="BA58" s="39"/>
      <c r="BB58" s="34"/>
      <c r="BC58" s="34">
        <v>28390</v>
      </c>
      <c r="BD58" s="34">
        <v>87650</v>
      </c>
      <c r="BE58" s="34">
        <v>3214</v>
      </c>
      <c r="BF58" s="34"/>
      <c r="BG58" s="58">
        <f t="shared" si="0"/>
        <v>1605378.4100000001</v>
      </c>
      <c r="BH58" s="18"/>
      <c r="BI58" s="18"/>
      <c r="BJ58" s="18"/>
      <c r="BK58" s="18"/>
      <c r="BL58" s="18"/>
      <c r="BM58" s="18"/>
      <c r="BN58" s="18"/>
      <c r="BO58" s="18"/>
    </row>
    <row r="59" spans="1:67" s="4" customFormat="1">
      <c r="A59" s="14">
        <v>2000</v>
      </c>
      <c r="B59" s="15">
        <v>2921</v>
      </c>
      <c r="C59" s="16" t="s">
        <v>55</v>
      </c>
      <c r="D59" s="16"/>
      <c r="E59" s="26"/>
      <c r="F59" s="25"/>
      <c r="G59" s="25"/>
      <c r="H59" s="25"/>
      <c r="I59" s="25">
        <v>60000</v>
      </c>
      <c r="J59" s="25">
        <v>4000</v>
      </c>
      <c r="K59" s="25"/>
      <c r="L59" s="25">
        <v>7000</v>
      </c>
      <c r="M59" s="25"/>
      <c r="N59" s="25">
        <v>25525</v>
      </c>
      <c r="O59" s="25">
        <v>430000</v>
      </c>
      <c r="P59" s="25"/>
      <c r="Q59" s="25">
        <v>36000</v>
      </c>
      <c r="R59" s="25">
        <v>7000</v>
      </c>
      <c r="S59" s="25">
        <v>15000</v>
      </c>
      <c r="T59" s="25"/>
      <c r="U59" s="25"/>
      <c r="V59" s="25">
        <v>10000</v>
      </c>
      <c r="W59" s="25"/>
      <c r="X59" s="25">
        <v>810</v>
      </c>
      <c r="Y59" s="25">
        <v>8100</v>
      </c>
      <c r="Z59" s="25"/>
      <c r="AA59" s="25">
        <v>10200</v>
      </c>
      <c r="AB59" s="25">
        <v>10100</v>
      </c>
      <c r="AC59" s="25">
        <v>36000</v>
      </c>
      <c r="AD59" s="25">
        <v>2613.19</v>
      </c>
      <c r="AE59" s="25">
        <v>5000</v>
      </c>
      <c r="AF59" s="34">
        <v>4500</v>
      </c>
      <c r="AG59" s="34"/>
      <c r="AH59" s="34"/>
      <c r="AI59" s="34">
        <v>12000</v>
      </c>
      <c r="AJ59" s="34">
        <v>22400</v>
      </c>
      <c r="AK59" s="34"/>
      <c r="AL59" s="34">
        <v>0</v>
      </c>
      <c r="AM59" s="34">
        <v>500</v>
      </c>
      <c r="AN59" s="34">
        <v>3000</v>
      </c>
      <c r="AO59" s="34"/>
      <c r="AP59" s="25"/>
      <c r="AQ59" s="34"/>
      <c r="AR59" s="34"/>
      <c r="AS59" s="34"/>
      <c r="AT59" s="34"/>
      <c r="AU59" s="34">
        <v>2400</v>
      </c>
      <c r="AV59" s="34"/>
      <c r="AW59" s="34">
        <v>23800</v>
      </c>
      <c r="AX59" s="34"/>
      <c r="AY59" s="34">
        <v>15000</v>
      </c>
      <c r="AZ59" s="34"/>
      <c r="BA59" s="39"/>
      <c r="BB59" s="34"/>
      <c r="BC59" s="34">
        <v>25490</v>
      </c>
      <c r="BD59" s="34">
        <v>45525</v>
      </c>
      <c r="BE59" s="34">
        <v>15903</v>
      </c>
      <c r="BF59" s="34"/>
      <c r="BG59" s="58">
        <f t="shared" si="0"/>
        <v>837866.19</v>
      </c>
      <c r="BH59" s="18"/>
      <c r="BI59" s="18"/>
      <c r="BJ59" s="18"/>
      <c r="BK59" s="18"/>
      <c r="BL59" s="18"/>
      <c r="BM59" s="18"/>
      <c r="BN59" s="18"/>
      <c r="BO59" s="18"/>
    </row>
    <row r="60" spans="1:67" s="4" customFormat="1" ht="27.6">
      <c r="A60" s="14">
        <v>2000</v>
      </c>
      <c r="B60" s="15">
        <v>2931</v>
      </c>
      <c r="C60" s="16" t="s">
        <v>56</v>
      </c>
      <c r="D60" s="16"/>
      <c r="E60" s="26"/>
      <c r="F60" s="25"/>
      <c r="G60" s="25"/>
      <c r="H60" s="25"/>
      <c r="I60" s="25"/>
      <c r="J60" s="25"/>
      <c r="K60" s="25"/>
      <c r="L60" s="25">
        <v>500</v>
      </c>
      <c r="M60" s="25"/>
      <c r="N60" s="25"/>
      <c r="O60" s="25">
        <v>217000</v>
      </c>
      <c r="P60" s="25"/>
      <c r="Q60" s="25"/>
      <c r="R60" s="25"/>
      <c r="S60" s="25"/>
      <c r="T60" s="25"/>
      <c r="U60" s="25"/>
      <c r="V60" s="25">
        <v>15000</v>
      </c>
      <c r="W60" s="25"/>
      <c r="X60" s="25"/>
      <c r="Y60" s="25"/>
      <c r="Z60" s="25"/>
      <c r="AA60" s="25"/>
      <c r="AB60" s="25">
        <v>3800</v>
      </c>
      <c r="AC60" s="25"/>
      <c r="AD60" s="25">
        <v>1714.3</v>
      </c>
      <c r="AE60" s="25">
        <v>2000</v>
      </c>
      <c r="AF60" s="34"/>
      <c r="AG60" s="34"/>
      <c r="AH60" s="34"/>
      <c r="AI60" s="34"/>
      <c r="AJ60" s="34"/>
      <c r="AK60" s="34"/>
      <c r="AL60" s="34">
        <v>0</v>
      </c>
      <c r="AM60" s="34"/>
      <c r="AN60" s="34">
        <v>1500</v>
      </c>
      <c r="AO60" s="34"/>
      <c r="AP60" s="25"/>
      <c r="AQ60" s="34"/>
      <c r="AR60" s="34">
        <v>5000</v>
      </c>
      <c r="AS60" s="34"/>
      <c r="AT60" s="34"/>
      <c r="AU60" s="34"/>
      <c r="AV60" s="34"/>
      <c r="AW60" s="34">
        <v>280000</v>
      </c>
      <c r="AX60" s="34"/>
      <c r="AY60" s="34">
        <v>21200</v>
      </c>
      <c r="AZ60" s="34"/>
      <c r="BA60" s="39"/>
      <c r="BB60" s="34"/>
      <c r="BC60" s="34">
        <v>16360</v>
      </c>
      <c r="BD60" s="34">
        <v>80000</v>
      </c>
      <c r="BE60" s="34">
        <v>6285</v>
      </c>
      <c r="BF60" s="34"/>
      <c r="BG60" s="58">
        <f t="shared" si="0"/>
        <v>650359.30000000005</v>
      </c>
      <c r="BH60" s="18"/>
      <c r="BI60" s="18"/>
      <c r="BJ60" s="18"/>
      <c r="BK60" s="18"/>
      <c r="BL60" s="18"/>
      <c r="BM60" s="18"/>
      <c r="BN60" s="18"/>
      <c r="BO60" s="18"/>
    </row>
    <row r="61" spans="1:67" s="4" customFormat="1" ht="27.6">
      <c r="A61" s="14">
        <v>2000</v>
      </c>
      <c r="B61" s="15">
        <v>2941</v>
      </c>
      <c r="C61" s="16" t="s">
        <v>57</v>
      </c>
      <c r="D61" s="16"/>
      <c r="E61" s="26"/>
      <c r="F61" s="25"/>
      <c r="G61" s="25"/>
      <c r="H61" s="25"/>
      <c r="I61" s="25">
        <v>78000</v>
      </c>
      <c r="J61" s="25">
        <v>4000</v>
      </c>
      <c r="K61" s="25"/>
      <c r="L61" s="25">
        <v>10000</v>
      </c>
      <c r="M61" s="25"/>
      <c r="N61" s="25">
        <v>34865</v>
      </c>
      <c r="O61" s="25">
        <v>1000000</v>
      </c>
      <c r="P61" s="25">
        <v>6500</v>
      </c>
      <c r="Q61" s="25">
        <v>64000</v>
      </c>
      <c r="R61" s="25">
        <v>2000</v>
      </c>
      <c r="S61" s="25">
        <v>27825</v>
      </c>
      <c r="T61" s="25"/>
      <c r="U61" s="25"/>
      <c r="V61" s="25">
        <v>34000</v>
      </c>
      <c r="W61" s="25"/>
      <c r="X61" s="25">
        <v>3600</v>
      </c>
      <c r="Y61" s="25"/>
      <c r="Z61" s="25">
        <v>2750000</v>
      </c>
      <c r="AA61" s="25">
        <v>6000</v>
      </c>
      <c r="AB61" s="25">
        <v>6000</v>
      </c>
      <c r="AC61" s="25">
        <v>12000</v>
      </c>
      <c r="AD61" s="25">
        <v>29655.09</v>
      </c>
      <c r="AE61" s="25">
        <v>24000</v>
      </c>
      <c r="AF61" s="34"/>
      <c r="AG61" s="34">
        <v>600000</v>
      </c>
      <c r="AH61" s="34">
        <v>50000</v>
      </c>
      <c r="AI61" s="34">
        <v>20000</v>
      </c>
      <c r="AJ61" s="34">
        <v>17198</v>
      </c>
      <c r="AK61" s="34"/>
      <c r="AL61" s="34">
        <v>0</v>
      </c>
      <c r="AM61" s="34">
        <v>3500</v>
      </c>
      <c r="AN61" s="34">
        <v>5000</v>
      </c>
      <c r="AO61" s="34"/>
      <c r="AP61" s="25"/>
      <c r="AQ61" s="34"/>
      <c r="AR61" s="34">
        <v>6000</v>
      </c>
      <c r="AS61" s="34"/>
      <c r="AT61" s="34">
        <v>6000</v>
      </c>
      <c r="AU61" s="34">
        <v>1200</v>
      </c>
      <c r="AV61" s="34"/>
      <c r="AW61" s="34">
        <v>180000</v>
      </c>
      <c r="AX61" s="34"/>
      <c r="AY61" s="34">
        <v>477888</v>
      </c>
      <c r="AZ61" s="34">
        <v>44904.53</v>
      </c>
      <c r="BA61" s="39"/>
      <c r="BB61" s="34"/>
      <c r="BC61" s="34">
        <v>29000</v>
      </c>
      <c r="BD61" s="34">
        <v>42440</v>
      </c>
      <c r="BE61" s="34">
        <v>9396</v>
      </c>
      <c r="BF61" s="34"/>
      <c r="BG61" s="58">
        <f t="shared" si="0"/>
        <v>5584971.6200000001</v>
      </c>
      <c r="BH61" s="18"/>
      <c r="BI61" s="18"/>
      <c r="BJ61" s="18"/>
      <c r="BK61" s="18"/>
      <c r="BL61" s="18"/>
      <c r="BM61" s="18"/>
      <c r="BN61" s="18"/>
      <c r="BO61" s="18"/>
    </row>
    <row r="62" spans="1:67" s="4" customFormat="1" ht="27.6">
      <c r="A62" s="14">
        <v>2000</v>
      </c>
      <c r="B62" s="15">
        <v>2951</v>
      </c>
      <c r="C62" s="16" t="s">
        <v>58</v>
      </c>
      <c r="D62" s="16"/>
      <c r="E62" s="26"/>
      <c r="F62" s="25"/>
      <c r="G62" s="25"/>
      <c r="H62" s="25"/>
      <c r="I62" s="25">
        <v>196258.7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>
        <v>0</v>
      </c>
      <c r="AF62" s="34"/>
      <c r="AG62" s="34"/>
      <c r="AH62" s="34"/>
      <c r="AI62" s="34"/>
      <c r="AJ62" s="34"/>
      <c r="AK62" s="34"/>
      <c r="AL62" s="34">
        <v>0</v>
      </c>
      <c r="AM62" s="34"/>
      <c r="AN62" s="34">
        <v>0</v>
      </c>
      <c r="AO62" s="34"/>
      <c r="AP62" s="25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9"/>
      <c r="BB62" s="34"/>
      <c r="BC62" s="34">
        <v>1000</v>
      </c>
      <c r="BD62" s="34"/>
      <c r="BE62" s="34"/>
      <c r="BF62" s="34"/>
      <c r="BG62" s="58">
        <f t="shared" si="0"/>
        <v>197258.7</v>
      </c>
      <c r="BH62" s="18"/>
      <c r="BI62" s="18"/>
      <c r="BJ62" s="18"/>
      <c r="BK62" s="18"/>
      <c r="BL62" s="18"/>
      <c r="BM62" s="18"/>
      <c r="BN62" s="18"/>
      <c r="BO62" s="18"/>
    </row>
    <row r="63" spans="1:67" s="4" customFormat="1" ht="27.6">
      <c r="A63" s="14">
        <v>2000</v>
      </c>
      <c r="B63" s="15">
        <v>2961</v>
      </c>
      <c r="C63" s="16" t="s">
        <v>59</v>
      </c>
      <c r="D63" s="16"/>
      <c r="E63" s="26"/>
      <c r="F63" s="25">
        <v>20000</v>
      </c>
      <c r="G63" s="25"/>
      <c r="H63" s="25">
        <v>40000</v>
      </c>
      <c r="I63" s="25">
        <v>40000</v>
      </c>
      <c r="J63" s="25">
        <v>30000</v>
      </c>
      <c r="K63" s="25"/>
      <c r="L63" s="25">
        <v>5000</v>
      </c>
      <c r="M63" s="25"/>
      <c r="N63" s="25">
        <v>70900</v>
      </c>
      <c r="O63" s="25">
        <v>20000</v>
      </c>
      <c r="P63" s="25">
        <v>20000</v>
      </c>
      <c r="Q63" s="25">
        <v>181948</v>
      </c>
      <c r="R63" s="25">
        <v>8000</v>
      </c>
      <c r="S63" s="25">
        <v>20000</v>
      </c>
      <c r="T63" s="25"/>
      <c r="U63" s="25"/>
      <c r="V63" s="25"/>
      <c r="W63" s="25"/>
      <c r="X63" s="25">
        <v>5820</v>
      </c>
      <c r="Y63" s="25"/>
      <c r="Z63" s="25"/>
      <c r="AA63" s="25">
        <v>10800</v>
      </c>
      <c r="AB63" s="25">
        <v>26500</v>
      </c>
      <c r="AC63" s="25"/>
      <c r="AD63" s="25">
        <v>4129.37</v>
      </c>
      <c r="AE63" s="25">
        <v>94000</v>
      </c>
      <c r="AF63" s="34"/>
      <c r="AG63" s="34">
        <v>260000</v>
      </c>
      <c r="AH63" s="34"/>
      <c r="AI63" s="34"/>
      <c r="AJ63" s="34">
        <v>141600</v>
      </c>
      <c r="AK63" s="34"/>
      <c r="AL63" s="34">
        <v>0</v>
      </c>
      <c r="AM63" s="34">
        <v>213700</v>
      </c>
      <c r="AN63" s="34">
        <v>7500</v>
      </c>
      <c r="AO63" s="34"/>
      <c r="AP63" s="25"/>
      <c r="AQ63" s="34">
        <v>60000</v>
      </c>
      <c r="AR63" s="34">
        <v>30000</v>
      </c>
      <c r="AS63" s="34"/>
      <c r="AT63" s="34">
        <v>12000</v>
      </c>
      <c r="AU63" s="34"/>
      <c r="AV63" s="34">
        <v>705000</v>
      </c>
      <c r="AW63" s="34">
        <v>210400</v>
      </c>
      <c r="AX63" s="34"/>
      <c r="AY63" s="34"/>
      <c r="AZ63" s="34"/>
      <c r="BA63" s="39">
        <v>12500</v>
      </c>
      <c r="BB63" s="34"/>
      <c r="BC63" s="34">
        <v>64500</v>
      </c>
      <c r="BD63" s="34">
        <v>22000</v>
      </c>
      <c r="BE63" s="34">
        <v>15904</v>
      </c>
      <c r="BF63" s="34">
        <v>10000</v>
      </c>
      <c r="BG63" s="58">
        <f t="shared" si="0"/>
        <v>2362201.37</v>
      </c>
      <c r="BH63" s="18"/>
      <c r="BI63" s="18"/>
      <c r="BJ63" s="18"/>
      <c r="BK63" s="18"/>
      <c r="BL63" s="18"/>
      <c r="BM63" s="18"/>
      <c r="BN63" s="18"/>
      <c r="BO63" s="18"/>
    </row>
    <row r="64" spans="1:67" s="4" customFormat="1">
      <c r="A64" s="14">
        <v>2000</v>
      </c>
      <c r="B64" s="15">
        <v>2962</v>
      </c>
      <c r="C64" s="16" t="s">
        <v>60</v>
      </c>
      <c r="D64" s="16"/>
      <c r="E64" s="26"/>
      <c r="F64" s="25"/>
      <c r="G64" s="25"/>
      <c r="H64" s="25">
        <v>20000</v>
      </c>
      <c r="I64" s="25"/>
      <c r="J64" s="25">
        <v>10800</v>
      </c>
      <c r="K64" s="25"/>
      <c r="L64" s="25">
        <v>15000</v>
      </c>
      <c r="M64" s="25">
        <v>18400</v>
      </c>
      <c r="N64" s="25">
        <v>24000</v>
      </c>
      <c r="O64" s="25"/>
      <c r="P64" s="25"/>
      <c r="Q64" s="25">
        <v>132000</v>
      </c>
      <c r="R64" s="25"/>
      <c r="S64" s="25"/>
      <c r="T64" s="25"/>
      <c r="U64" s="25"/>
      <c r="V64" s="25"/>
      <c r="W64" s="25"/>
      <c r="X64" s="25"/>
      <c r="Y64" s="25"/>
      <c r="Z64" s="25"/>
      <c r="AA64" s="25">
        <v>14000</v>
      </c>
      <c r="AB64" s="25">
        <v>15000</v>
      </c>
      <c r="AC64" s="25"/>
      <c r="AD64" s="25"/>
      <c r="AE64" s="25">
        <v>35000</v>
      </c>
      <c r="AF64" s="34"/>
      <c r="AG64" s="34">
        <v>120000</v>
      </c>
      <c r="AH64" s="34">
        <v>90800</v>
      </c>
      <c r="AI64" s="34"/>
      <c r="AJ64" s="34">
        <v>56500</v>
      </c>
      <c r="AK64" s="34">
        <v>52294.2</v>
      </c>
      <c r="AL64" s="34">
        <v>0</v>
      </c>
      <c r="AM64" s="34">
        <v>30000</v>
      </c>
      <c r="AN64" s="34">
        <v>5000</v>
      </c>
      <c r="AO64" s="34"/>
      <c r="AP64" s="25"/>
      <c r="AQ64" s="34"/>
      <c r="AR64" s="34"/>
      <c r="AS64" s="34"/>
      <c r="AT64" s="34">
        <v>6000</v>
      </c>
      <c r="AU64" s="34">
        <v>1200</v>
      </c>
      <c r="AV64" s="34">
        <v>273000</v>
      </c>
      <c r="AW64" s="34">
        <v>360000</v>
      </c>
      <c r="AX64" s="34">
        <f>+'[1]2962'!$F$46</f>
        <v>5965.7000000000007</v>
      </c>
      <c r="AY64" s="34"/>
      <c r="AZ64" s="34"/>
      <c r="BA64" s="39">
        <v>36300</v>
      </c>
      <c r="BB64" s="34"/>
      <c r="BC64" s="34"/>
      <c r="BD64" s="34">
        <v>29200</v>
      </c>
      <c r="BE64" s="34">
        <v>21200</v>
      </c>
      <c r="BF64" s="34"/>
      <c r="BG64" s="58">
        <f t="shared" si="0"/>
        <v>1371659.9</v>
      </c>
      <c r="BH64" s="18"/>
      <c r="BI64" s="18"/>
      <c r="BJ64" s="18"/>
      <c r="BK64" s="18"/>
      <c r="BL64" s="18"/>
      <c r="BM64" s="18"/>
      <c r="BN64" s="18"/>
      <c r="BO64" s="18"/>
    </row>
    <row r="65" spans="1:67" s="4" customFormat="1" ht="27.6">
      <c r="A65" s="14">
        <v>2000</v>
      </c>
      <c r="B65" s="15">
        <v>2971</v>
      </c>
      <c r="C65" s="16" t="s">
        <v>61</v>
      </c>
      <c r="D65" s="16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34"/>
      <c r="AG65" s="34"/>
      <c r="AH65" s="34"/>
      <c r="AI65" s="34"/>
      <c r="AJ65" s="34"/>
      <c r="AK65" s="34"/>
      <c r="AL65" s="34">
        <v>0</v>
      </c>
      <c r="AM65" s="34"/>
      <c r="AN65" s="34">
        <v>0</v>
      </c>
      <c r="AO65" s="34"/>
      <c r="AP65" s="25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9"/>
      <c r="BB65" s="34"/>
      <c r="BC65" s="34"/>
      <c r="BD65" s="34"/>
      <c r="BE65" s="34"/>
      <c r="BF65" s="34"/>
      <c r="BG65" s="58">
        <f t="shared" si="0"/>
        <v>0</v>
      </c>
      <c r="BH65" s="18"/>
      <c r="BI65" s="18"/>
      <c r="BJ65" s="18"/>
      <c r="BK65" s="18"/>
      <c r="BL65" s="18"/>
      <c r="BM65" s="18"/>
      <c r="BN65" s="18"/>
      <c r="BO65" s="18"/>
    </row>
    <row r="66" spans="1:67" s="4" customFormat="1" ht="27.6">
      <c r="A66" s="14">
        <v>2000</v>
      </c>
      <c r="B66" s="15">
        <v>2981</v>
      </c>
      <c r="C66" s="16" t="s">
        <v>62</v>
      </c>
      <c r="D66" s="16"/>
      <c r="E66" s="26"/>
      <c r="F66" s="25"/>
      <c r="G66" s="25"/>
      <c r="H66" s="25"/>
      <c r="I66" s="25">
        <v>6000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>
        <v>100000</v>
      </c>
      <c r="AA66" s="25"/>
      <c r="AB66" s="25">
        <v>1400</v>
      </c>
      <c r="AC66" s="25"/>
      <c r="AD66" s="25">
        <v>2794.3</v>
      </c>
      <c r="AE66" s="25"/>
      <c r="AF66" s="34"/>
      <c r="AG66" s="34"/>
      <c r="AH66" s="34"/>
      <c r="AI66" s="34"/>
      <c r="AJ66" s="34"/>
      <c r="AK66" s="34"/>
      <c r="AL66" s="34">
        <v>0</v>
      </c>
      <c r="AM66" s="34"/>
      <c r="AN66" s="34">
        <v>0</v>
      </c>
      <c r="AO66" s="34"/>
      <c r="AP66" s="25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9"/>
      <c r="BB66" s="34"/>
      <c r="BC66" s="34">
        <v>6850</v>
      </c>
      <c r="BD66" s="34"/>
      <c r="BE66" s="34"/>
      <c r="BF66" s="34"/>
      <c r="BG66" s="58">
        <f t="shared" si="0"/>
        <v>117044.3</v>
      </c>
      <c r="BH66" s="18"/>
      <c r="BI66" s="18"/>
      <c r="BJ66" s="18"/>
      <c r="BK66" s="18"/>
      <c r="BL66" s="18"/>
      <c r="BM66" s="18"/>
      <c r="BN66" s="18"/>
      <c r="BO66" s="18"/>
    </row>
    <row r="67" spans="1:67" s="4" customFormat="1" ht="27.6">
      <c r="A67" s="14">
        <v>2000</v>
      </c>
      <c r="B67" s="15">
        <v>2991</v>
      </c>
      <c r="C67" s="16" t="s">
        <v>63</v>
      </c>
      <c r="D67" s="16"/>
      <c r="E67" s="26"/>
      <c r="F67" s="25"/>
      <c r="G67" s="25"/>
      <c r="H67" s="25"/>
      <c r="I67" s="25">
        <v>18000</v>
      </c>
      <c r="J67" s="25"/>
      <c r="K67" s="25"/>
      <c r="L67" s="25"/>
      <c r="M67" s="25"/>
      <c r="N67" s="25"/>
      <c r="O67" s="25"/>
      <c r="P67" s="25">
        <v>4500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6000</v>
      </c>
      <c r="AC67" s="25"/>
      <c r="AD67" s="25">
        <v>75.81</v>
      </c>
      <c r="AE67" s="25"/>
      <c r="AF67" s="34"/>
      <c r="AG67" s="34"/>
      <c r="AH67" s="34"/>
      <c r="AI67" s="34"/>
      <c r="AJ67" s="34"/>
      <c r="AK67" s="34"/>
      <c r="AL67" s="34">
        <v>0</v>
      </c>
      <c r="AM67" s="34"/>
      <c r="AN67" s="34">
        <v>0</v>
      </c>
      <c r="AO67" s="34"/>
      <c r="AP67" s="25"/>
      <c r="AQ67" s="34"/>
      <c r="AR67" s="34"/>
      <c r="AS67" s="34"/>
      <c r="AT67" s="34"/>
      <c r="AU67" s="34"/>
      <c r="AV67" s="34"/>
      <c r="AW67" s="34"/>
      <c r="AX67" s="34"/>
      <c r="AY67" s="34">
        <v>4000</v>
      </c>
      <c r="AZ67" s="34"/>
      <c r="BA67" s="39"/>
      <c r="BB67" s="34"/>
      <c r="BC67" s="34"/>
      <c r="BD67" s="34"/>
      <c r="BE67" s="34"/>
      <c r="BF67" s="34"/>
      <c r="BG67" s="58">
        <f t="shared" si="0"/>
        <v>32575.81</v>
      </c>
      <c r="BH67" s="18"/>
      <c r="BI67" s="18"/>
      <c r="BJ67" s="18"/>
      <c r="BK67" s="18"/>
      <c r="BL67" s="18"/>
      <c r="BM67" s="18"/>
      <c r="BN67" s="18"/>
      <c r="BO67" s="18"/>
    </row>
    <row r="68" spans="1:67" s="4" customFormat="1">
      <c r="A68" s="14">
        <v>3000</v>
      </c>
      <c r="B68" s="15">
        <v>3111</v>
      </c>
      <c r="C68" s="16" t="s">
        <v>64</v>
      </c>
      <c r="D68" s="16"/>
      <c r="E68" s="26">
        <v>714084</v>
      </c>
      <c r="F68" s="25">
        <v>150000</v>
      </c>
      <c r="G68" s="25">
        <v>126000</v>
      </c>
      <c r="H68" s="25">
        <v>550000</v>
      </c>
      <c r="I68" s="25">
        <v>7008323.6900000004</v>
      </c>
      <c r="J68" s="25">
        <v>45000</v>
      </c>
      <c r="K68" s="25">
        <v>185702</v>
      </c>
      <c r="L68" s="25">
        <v>429500</v>
      </c>
      <c r="M68" s="25">
        <v>240000</v>
      </c>
      <c r="N68" s="25">
        <v>1231832</v>
      </c>
      <c r="O68" s="25">
        <v>1409522.57</v>
      </c>
      <c r="P68" s="25">
        <v>240000</v>
      </c>
      <c r="Q68" s="25">
        <v>324066</v>
      </c>
      <c r="R68" s="25">
        <v>20400</v>
      </c>
      <c r="S68" s="25">
        <v>378000</v>
      </c>
      <c r="T68" s="25">
        <v>300000</v>
      </c>
      <c r="U68" s="25">
        <v>48000</v>
      </c>
      <c r="V68" s="25">
        <v>1012904</v>
      </c>
      <c r="W68" s="25">
        <v>1020000</v>
      </c>
      <c r="X68" s="25">
        <v>156000</v>
      </c>
      <c r="Y68" s="25">
        <v>2760000</v>
      </c>
      <c r="Z68" s="25">
        <v>10526521</v>
      </c>
      <c r="AA68" s="25">
        <v>33600</v>
      </c>
      <c r="AB68" s="25">
        <v>620000</v>
      </c>
      <c r="AC68" s="25"/>
      <c r="AD68" s="25">
        <v>1100667.43</v>
      </c>
      <c r="AE68" s="25">
        <v>204000</v>
      </c>
      <c r="AF68" s="34">
        <v>660000</v>
      </c>
      <c r="AG68" s="34">
        <v>180000</v>
      </c>
      <c r="AH68" s="34">
        <v>980000</v>
      </c>
      <c r="AI68" s="34">
        <v>168000</v>
      </c>
      <c r="AJ68" s="34">
        <v>276000</v>
      </c>
      <c r="AK68" s="34">
        <v>50000</v>
      </c>
      <c r="AL68" s="34">
        <v>12000</v>
      </c>
      <c r="AM68" s="34">
        <v>758640</v>
      </c>
      <c r="AN68" s="34">
        <v>36000</v>
      </c>
      <c r="AO68" s="34"/>
      <c r="AP68" s="25"/>
      <c r="AQ68" s="34">
        <v>180000</v>
      </c>
      <c r="AR68" s="34">
        <v>40000</v>
      </c>
      <c r="AS68" s="34">
        <v>1350000</v>
      </c>
      <c r="AT68" s="34">
        <v>15000</v>
      </c>
      <c r="AU68" s="34">
        <v>156000</v>
      </c>
      <c r="AV68" s="34">
        <v>490000</v>
      </c>
      <c r="AW68" s="34">
        <v>1400000</v>
      </c>
      <c r="AX68" s="34">
        <f>+'[2]3111'!$F$8</f>
        <v>300000</v>
      </c>
      <c r="AY68" s="34">
        <v>48150145.479999997</v>
      </c>
      <c r="AZ68" s="34">
        <v>27000</v>
      </c>
      <c r="BA68" s="39">
        <v>342984</v>
      </c>
      <c r="BB68" s="34"/>
      <c r="BC68" s="34">
        <v>1030800</v>
      </c>
      <c r="BD68" s="34">
        <v>2019379</v>
      </c>
      <c r="BE68" s="34">
        <v>192000</v>
      </c>
      <c r="BF68" s="34">
        <v>840000</v>
      </c>
      <c r="BG68" s="58">
        <f t="shared" si="0"/>
        <v>90488071.169999987</v>
      </c>
      <c r="BH68" s="18"/>
      <c r="BI68" s="18"/>
      <c r="BJ68" s="18"/>
      <c r="BK68" s="18"/>
      <c r="BL68" s="18"/>
      <c r="BM68" s="18"/>
      <c r="BN68" s="18"/>
      <c r="BO68" s="18"/>
    </row>
    <row r="69" spans="1:67" s="4" customFormat="1">
      <c r="A69" s="14">
        <v>3000</v>
      </c>
      <c r="B69" s="15">
        <v>3121</v>
      </c>
      <c r="C69" s="16" t="s">
        <v>65</v>
      </c>
      <c r="D69" s="16"/>
      <c r="E69" s="26"/>
      <c r="F69" s="25"/>
      <c r="G69" s="25"/>
      <c r="H69" s="25"/>
      <c r="I69" s="25">
        <v>480000</v>
      </c>
      <c r="J69" s="25"/>
      <c r="K69" s="25"/>
      <c r="L69" s="25"/>
      <c r="M69" s="25">
        <v>4000</v>
      </c>
      <c r="N69" s="25">
        <v>142457.4</v>
      </c>
      <c r="O69" s="25">
        <v>1000</v>
      </c>
      <c r="P69" s="25"/>
      <c r="Q69" s="25"/>
      <c r="R69" s="25"/>
      <c r="S69" s="25">
        <v>36000</v>
      </c>
      <c r="T69" s="25"/>
      <c r="U69" s="25"/>
      <c r="V69" s="25"/>
      <c r="W69" s="25">
        <v>84000</v>
      </c>
      <c r="X69" s="25"/>
      <c r="Y69" s="25"/>
      <c r="Z69" s="25">
        <v>150000</v>
      </c>
      <c r="AA69" s="25"/>
      <c r="AB69" s="25">
        <v>108000</v>
      </c>
      <c r="AC69" s="25"/>
      <c r="AD69" s="25"/>
      <c r="AE69" s="25"/>
      <c r="AF69" s="34">
        <v>20000</v>
      </c>
      <c r="AG69" s="34"/>
      <c r="AH69" s="34"/>
      <c r="AI69" s="34"/>
      <c r="AJ69" s="34"/>
      <c r="AK69" s="34"/>
      <c r="AL69" s="34"/>
      <c r="AM69" s="34"/>
      <c r="AN69" s="34">
        <v>0</v>
      </c>
      <c r="AO69" s="34"/>
      <c r="AP69" s="25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9"/>
      <c r="BB69" s="34"/>
      <c r="BC69" s="34">
        <v>155500</v>
      </c>
      <c r="BD69" s="34"/>
      <c r="BE69" s="34"/>
      <c r="BF69" s="34"/>
      <c r="BG69" s="58">
        <f t="shared" si="0"/>
        <v>1180957.3999999999</v>
      </c>
      <c r="BH69" s="18"/>
      <c r="BI69" s="18"/>
      <c r="BJ69" s="18"/>
      <c r="BK69" s="18"/>
      <c r="BL69" s="18"/>
      <c r="BM69" s="18"/>
      <c r="BN69" s="18"/>
      <c r="BO69" s="18"/>
    </row>
    <row r="70" spans="1:67" s="4" customFormat="1">
      <c r="A70" s="14">
        <v>3000</v>
      </c>
      <c r="B70" s="15">
        <v>3131</v>
      </c>
      <c r="C70" s="16" t="s">
        <v>66</v>
      </c>
      <c r="D70" s="16"/>
      <c r="E70" s="26">
        <v>209400</v>
      </c>
      <c r="F70" s="25">
        <v>50000</v>
      </c>
      <c r="G70" s="25">
        <v>9000</v>
      </c>
      <c r="H70" s="25">
        <v>45000</v>
      </c>
      <c r="I70" s="25">
        <v>810000</v>
      </c>
      <c r="J70" s="25">
        <v>10800</v>
      </c>
      <c r="K70" s="25">
        <v>24000</v>
      </c>
      <c r="L70" s="25">
        <v>43500</v>
      </c>
      <c r="M70" s="25">
        <v>112000</v>
      </c>
      <c r="N70" s="25">
        <v>890897</v>
      </c>
      <c r="O70" s="25">
        <v>264000</v>
      </c>
      <c r="P70" s="25">
        <v>38000</v>
      </c>
      <c r="Q70" s="25">
        <v>247821</v>
      </c>
      <c r="R70" s="25">
        <v>3600</v>
      </c>
      <c r="S70" s="25">
        <v>2500</v>
      </c>
      <c r="T70" s="25">
        <v>80000</v>
      </c>
      <c r="U70" s="25">
        <v>12000</v>
      </c>
      <c r="V70" s="25">
        <v>660000</v>
      </c>
      <c r="W70" s="25">
        <v>25200</v>
      </c>
      <c r="X70" s="25">
        <v>108000</v>
      </c>
      <c r="Y70" s="25">
        <v>240000</v>
      </c>
      <c r="Z70" s="25">
        <v>1325000</v>
      </c>
      <c r="AA70" s="25">
        <v>9960</v>
      </c>
      <c r="AB70" s="25">
        <v>160000</v>
      </c>
      <c r="AC70" s="25">
        <v>240000</v>
      </c>
      <c r="AD70" s="25">
        <v>72434.55</v>
      </c>
      <c r="AE70" s="25">
        <v>12000</v>
      </c>
      <c r="AF70" s="34">
        <v>27000</v>
      </c>
      <c r="AG70" s="34">
        <v>60000</v>
      </c>
      <c r="AH70" s="34"/>
      <c r="AI70" s="34">
        <v>6000</v>
      </c>
      <c r="AJ70" s="34">
        <v>6000</v>
      </c>
      <c r="AK70" s="34">
        <v>22500</v>
      </c>
      <c r="AL70" s="34"/>
      <c r="AM70" s="34">
        <v>163200</v>
      </c>
      <c r="AN70" s="34">
        <v>6000</v>
      </c>
      <c r="AO70" s="34">
        <v>27000</v>
      </c>
      <c r="AP70" s="25"/>
      <c r="AQ70" s="34">
        <v>60000</v>
      </c>
      <c r="AR70" s="34">
        <v>12000</v>
      </c>
      <c r="AS70" s="34">
        <v>380000</v>
      </c>
      <c r="AT70" s="34"/>
      <c r="AU70" s="34">
        <v>46800</v>
      </c>
      <c r="AV70" s="34">
        <v>322000</v>
      </c>
      <c r="AW70" s="34">
        <v>1200000</v>
      </c>
      <c r="AX70" s="34">
        <f>+'[2]3131'!$F$8</f>
        <v>51300</v>
      </c>
      <c r="AY70" s="34">
        <v>15967323.060000001</v>
      </c>
      <c r="AZ70" s="34">
        <v>12000</v>
      </c>
      <c r="BA70" s="39">
        <v>84372</v>
      </c>
      <c r="BB70" s="34"/>
      <c r="BC70" s="34">
        <v>141600</v>
      </c>
      <c r="BD70" s="34">
        <v>522400</v>
      </c>
      <c r="BE70" s="34">
        <v>18900</v>
      </c>
      <c r="BF70" s="34">
        <v>40000</v>
      </c>
      <c r="BG70" s="58">
        <f t="shared" si="0"/>
        <v>24881507.609999999</v>
      </c>
      <c r="BH70" s="18"/>
      <c r="BI70" s="18"/>
      <c r="BJ70" s="18"/>
      <c r="BK70" s="18"/>
      <c r="BL70" s="18"/>
      <c r="BM70" s="18"/>
      <c r="BN70" s="18"/>
      <c r="BO70" s="18"/>
    </row>
    <row r="71" spans="1:67" s="4" customFormat="1">
      <c r="A71" s="14">
        <v>3000</v>
      </c>
      <c r="B71" s="15">
        <v>3141</v>
      </c>
      <c r="C71" s="16" t="s">
        <v>67</v>
      </c>
      <c r="D71" s="16"/>
      <c r="E71" s="26">
        <v>629568</v>
      </c>
      <c r="F71" s="25">
        <v>20000</v>
      </c>
      <c r="G71" s="25">
        <v>270000</v>
      </c>
      <c r="H71" s="25">
        <v>510000</v>
      </c>
      <c r="I71" s="25">
        <v>300000</v>
      </c>
      <c r="J71" s="25">
        <v>10800</v>
      </c>
      <c r="K71" s="25">
        <v>210000</v>
      </c>
      <c r="L71" s="25">
        <v>42000</v>
      </c>
      <c r="M71" s="25">
        <v>22068</v>
      </c>
      <c r="N71" s="25">
        <v>209590</v>
      </c>
      <c r="O71" s="25">
        <v>1625093</v>
      </c>
      <c r="P71" s="25">
        <v>36000</v>
      </c>
      <c r="Q71" s="25">
        <v>315264</v>
      </c>
      <c r="R71" s="25">
        <v>4800</v>
      </c>
      <c r="S71" s="25">
        <v>88200</v>
      </c>
      <c r="T71" s="25">
        <v>30000</v>
      </c>
      <c r="U71" s="25">
        <v>9000</v>
      </c>
      <c r="V71" s="25">
        <v>312504</v>
      </c>
      <c r="W71" s="25"/>
      <c r="X71" s="25">
        <v>384000</v>
      </c>
      <c r="Y71" s="25">
        <v>72000</v>
      </c>
      <c r="Z71" s="25">
        <v>80000</v>
      </c>
      <c r="AA71" s="25">
        <v>28800</v>
      </c>
      <c r="AB71" s="25">
        <v>160000</v>
      </c>
      <c r="AC71" s="25"/>
      <c r="AD71" s="25">
        <v>73622.179999999993</v>
      </c>
      <c r="AE71" s="25">
        <v>164000</v>
      </c>
      <c r="AF71" s="34">
        <v>68388</v>
      </c>
      <c r="AG71" s="34">
        <v>420000</v>
      </c>
      <c r="AH71" s="34">
        <v>200000</v>
      </c>
      <c r="AI71" s="34">
        <v>18000</v>
      </c>
      <c r="AJ71" s="34">
        <v>60000</v>
      </c>
      <c r="AK71" s="34">
        <v>88404</v>
      </c>
      <c r="AL71" s="34">
        <v>14400</v>
      </c>
      <c r="AM71" s="34">
        <v>239400</v>
      </c>
      <c r="AN71" s="34">
        <v>9600</v>
      </c>
      <c r="AO71" s="34"/>
      <c r="AP71" s="25"/>
      <c r="AQ71" s="34">
        <v>120000</v>
      </c>
      <c r="AR71" s="34">
        <v>12000</v>
      </c>
      <c r="AS71" s="34">
        <v>380000</v>
      </c>
      <c r="AT71" s="34"/>
      <c r="AU71" s="34">
        <v>95880</v>
      </c>
      <c r="AV71" s="34">
        <v>834000</v>
      </c>
      <c r="AW71" s="34">
        <v>600000</v>
      </c>
      <c r="AX71" s="34">
        <f>+'[2]3141'!$F$8</f>
        <v>240000</v>
      </c>
      <c r="AY71" s="34">
        <v>1948300</v>
      </c>
      <c r="AZ71" s="34">
        <v>24000</v>
      </c>
      <c r="BA71" s="39">
        <v>353208</v>
      </c>
      <c r="BB71" s="34">
        <v>7800</v>
      </c>
      <c r="BC71" s="34">
        <v>180000</v>
      </c>
      <c r="BD71" s="34">
        <v>628445</v>
      </c>
      <c r="BE71" s="34">
        <v>117000</v>
      </c>
      <c r="BF71" s="34"/>
      <c r="BG71" s="58">
        <f t="shared" si="0"/>
        <v>12266134.18</v>
      </c>
      <c r="BH71" s="18"/>
      <c r="BI71" s="18"/>
      <c r="BJ71" s="18"/>
      <c r="BK71" s="18"/>
      <c r="BL71" s="18"/>
      <c r="BM71" s="18"/>
      <c r="BN71" s="18"/>
      <c r="BO71" s="18"/>
    </row>
    <row r="72" spans="1:67" s="4" customFormat="1">
      <c r="A72" s="14">
        <v>3000</v>
      </c>
      <c r="B72" s="15">
        <v>3151</v>
      </c>
      <c r="C72" s="16" t="s">
        <v>68</v>
      </c>
      <c r="D72" s="16"/>
      <c r="E72" s="26">
        <v>136260</v>
      </c>
      <c r="F72" s="25">
        <v>8000</v>
      </c>
      <c r="G72" s="25">
        <v>60700</v>
      </c>
      <c r="H72" s="25">
        <v>116000</v>
      </c>
      <c r="I72" s="25"/>
      <c r="J72" s="25">
        <v>24000</v>
      </c>
      <c r="K72" s="25">
        <v>3500</v>
      </c>
      <c r="L72" s="25">
        <v>18000</v>
      </c>
      <c r="M72" s="25"/>
      <c r="N72" s="25">
        <v>96000</v>
      </c>
      <c r="O72" s="25"/>
      <c r="P72" s="25">
        <v>9600</v>
      </c>
      <c r="Q72" s="25">
        <v>199740</v>
      </c>
      <c r="R72" s="25">
        <v>6000</v>
      </c>
      <c r="S72" s="25">
        <v>15500</v>
      </c>
      <c r="T72" s="25"/>
      <c r="U72" s="25">
        <v>9000</v>
      </c>
      <c r="V72" s="25">
        <v>114804</v>
      </c>
      <c r="W72" s="25">
        <v>108000</v>
      </c>
      <c r="X72" s="25">
        <v>96000</v>
      </c>
      <c r="Y72" s="25"/>
      <c r="Z72" s="25">
        <v>680224</v>
      </c>
      <c r="AA72" s="25"/>
      <c r="AB72" s="25">
        <v>40000</v>
      </c>
      <c r="AC72" s="25">
        <v>6000</v>
      </c>
      <c r="AD72" s="25"/>
      <c r="AE72" s="25"/>
      <c r="AF72" s="34"/>
      <c r="AG72" s="34">
        <v>999600</v>
      </c>
      <c r="AH72" s="34">
        <v>80000</v>
      </c>
      <c r="AI72" s="34"/>
      <c r="AJ72" s="34">
        <v>90000</v>
      </c>
      <c r="AK72" s="34"/>
      <c r="AL72" s="34">
        <v>24600</v>
      </c>
      <c r="AM72" s="34">
        <v>10800</v>
      </c>
      <c r="AN72" s="34">
        <v>26400</v>
      </c>
      <c r="AO72" s="34"/>
      <c r="AP72" s="25"/>
      <c r="AQ72" s="34">
        <v>60000</v>
      </c>
      <c r="AR72" s="34"/>
      <c r="AS72" s="34">
        <v>150000</v>
      </c>
      <c r="AT72" s="34"/>
      <c r="AU72" s="34">
        <v>48600</v>
      </c>
      <c r="AV72" s="34">
        <v>220000</v>
      </c>
      <c r="AW72" s="34">
        <v>600000</v>
      </c>
      <c r="AX72" s="34"/>
      <c r="AY72" s="34">
        <v>525600</v>
      </c>
      <c r="AZ72" s="34"/>
      <c r="BA72" s="39">
        <v>32400</v>
      </c>
      <c r="BB72" s="34"/>
      <c r="BC72" s="34"/>
      <c r="BD72" s="34">
        <v>216235</v>
      </c>
      <c r="BE72" s="34">
        <v>21000</v>
      </c>
      <c r="BF72" s="34"/>
      <c r="BG72" s="58">
        <f t="shared" ref="BG72:BG135" si="1">SUM(E72:BF72)</f>
        <v>4852563</v>
      </c>
      <c r="BH72" s="18"/>
      <c r="BI72" s="18"/>
      <c r="BJ72" s="18"/>
      <c r="BK72" s="18"/>
      <c r="BL72" s="18"/>
      <c r="BM72" s="18"/>
      <c r="BN72" s="18"/>
      <c r="BO72" s="18"/>
    </row>
    <row r="73" spans="1:67" s="4" customFormat="1">
      <c r="A73" s="14">
        <v>3000</v>
      </c>
      <c r="B73" s="15">
        <v>3161</v>
      </c>
      <c r="C73" s="16" t="s">
        <v>69</v>
      </c>
      <c r="D73" s="16"/>
      <c r="E73" s="26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>
        <v>18000</v>
      </c>
      <c r="R73" s="25"/>
      <c r="S73" s="25"/>
      <c r="T73" s="25"/>
      <c r="U73" s="25"/>
      <c r="V73" s="25"/>
      <c r="W73" s="25"/>
      <c r="X73" s="25"/>
      <c r="Y73" s="25"/>
      <c r="Z73" s="25">
        <v>109000</v>
      </c>
      <c r="AA73" s="25"/>
      <c r="AB73" s="25"/>
      <c r="AC73" s="25">
        <v>120000</v>
      </c>
      <c r="AD73" s="25">
        <v>150829.85</v>
      </c>
      <c r="AE73" s="25"/>
      <c r="AF73" s="34"/>
      <c r="AG73" s="34"/>
      <c r="AH73" s="34"/>
      <c r="AI73" s="34"/>
      <c r="AJ73" s="34"/>
      <c r="AK73" s="34"/>
      <c r="AL73" s="34"/>
      <c r="AM73" s="34"/>
      <c r="AN73" s="34">
        <v>0</v>
      </c>
      <c r="AO73" s="34"/>
      <c r="AP73" s="25"/>
      <c r="AQ73" s="34">
        <v>14400</v>
      </c>
      <c r="AR73" s="34"/>
      <c r="AS73" s="34"/>
      <c r="AT73" s="34"/>
      <c r="AU73" s="34"/>
      <c r="AV73" s="34"/>
      <c r="AW73" s="34"/>
      <c r="AX73" s="34">
        <f>+'[2]3161'!$F$8</f>
        <v>78000</v>
      </c>
      <c r="AY73" s="34"/>
      <c r="AZ73" s="34"/>
      <c r="BA73" s="39"/>
      <c r="BB73" s="34"/>
      <c r="BC73" s="34">
        <v>927840</v>
      </c>
      <c r="BD73" s="34">
        <v>5000</v>
      </c>
      <c r="BE73" s="34"/>
      <c r="BF73" s="34"/>
      <c r="BG73" s="58">
        <f t="shared" si="1"/>
        <v>1423069.85</v>
      </c>
      <c r="BH73" s="18"/>
      <c r="BI73" s="18"/>
      <c r="BJ73" s="18"/>
      <c r="BK73" s="18"/>
      <c r="BL73" s="18"/>
      <c r="BM73" s="18"/>
      <c r="BN73" s="18"/>
      <c r="BO73" s="18"/>
    </row>
    <row r="74" spans="1:67" s="4" customFormat="1" ht="27.6">
      <c r="A74" s="14">
        <v>3000</v>
      </c>
      <c r="B74" s="15">
        <v>3171</v>
      </c>
      <c r="C74" s="16" t="s">
        <v>70</v>
      </c>
      <c r="D74" s="16"/>
      <c r="E74" s="26">
        <v>569280</v>
      </c>
      <c r="F74" s="25">
        <v>10000</v>
      </c>
      <c r="G74" s="25">
        <v>67100</v>
      </c>
      <c r="H74" s="25">
        <v>142000</v>
      </c>
      <c r="I74" s="25">
        <v>36000</v>
      </c>
      <c r="J74" s="25">
        <v>10596</v>
      </c>
      <c r="K74" s="25"/>
      <c r="L74" s="25">
        <v>42000</v>
      </c>
      <c r="M74" s="25"/>
      <c r="N74" s="25"/>
      <c r="O74" s="25"/>
      <c r="P74" s="25"/>
      <c r="Q74" s="25">
        <v>412536</v>
      </c>
      <c r="R74" s="25">
        <v>9600</v>
      </c>
      <c r="S74" s="25">
        <v>9800</v>
      </c>
      <c r="T74" s="25"/>
      <c r="U74" s="25">
        <v>6000</v>
      </c>
      <c r="V74" s="25">
        <v>320904</v>
      </c>
      <c r="W74" s="25">
        <v>168000</v>
      </c>
      <c r="X74" s="25">
        <v>30000</v>
      </c>
      <c r="Y74" s="25">
        <v>156000</v>
      </c>
      <c r="Z74" s="25">
        <v>1500000</v>
      </c>
      <c r="AA74" s="25"/>
      <c r="AB74" s="25"/>
      <c r="AC74" s="25"/>
      <c r="AD74" s="25">
        <v>462487.41</v>
      </c>
      <c r="AE74" s="25">
        <v>6200</v>
      </c>
      <c r="AF74" s="34">
        <v>142176</v>
      </c>
      <c r="AG74" s="34">
        <v>1140000</v>
      </c>
      <c r="AH74" s="34"/>
      <c r="AI74" s="34"/>
      <c r="AJ74" s="34">
        <v>456000</v>
      </c>
      <c r="AK74" s="34">
        <v>4400</v>
      </c>
      <c r="AL74" s="34"/>
      <c r="AM74" s="34">
        <v>132408</v>
      </c>
      <c r="AN74" s="34">
        <v>12000</v>
      </c>
      <c r="AO74" s="34"/>
      <c r="AP74" s="25"/>
      <c r="AQ74" s="34">
        <v>14400</v>
      </c>
      <c r="AR74" s="34">
        <v>20000</v>
      </c>
      <c r="AS74" s="34"/>
      <c r="AT74" s="34">
        <v>43160</v>
      </c>
      <c r="AU74" s="34">
        <v>233232</v>
      </c>
      <c r="AV74" s="34">
        <v>320000</v>
      </c>
      <c r="AW74" s="34">
        <v>1200000</v>
      </c>
      <c r="AX74" s="34"/>
      <c r="AY74" s="34">
        <v>1144403</v>
      </c>
      <c r="AZ74" s="34"/>
      <c r="BA74" s="39">
        <v>18000</v>
      </c>
      <c r="BB74" s="34"/>
      <c r="BC74" s="34">
        <v>12000</v>
      </c>
      <c r="BD74" s="34">
        <v>189000</v>
      </c>
      <c r="BE74" s="34">
        <v>6000</v>
      </c>
      <c r="BF74" s="34"/>
      <c r="BG74" s="58">
        <f t="shared" si="1"/>
        <v>9045682.4100000001</v>
      </c>
      <c r="BH74" s="18"/>
      <c r="BI74" s="18"/>
      <c r="BJ74" s="18"/>
      <c r="BK74" s="18"/>
      <c r="BL74" s="18"/>
      <c r="BM74" s="18"/>
      <c r="BN74" s="18"/>
      <c r="BO74" s="18"/>
    </row>
    <row r="75" spans="1:67" s="4" customFormat="1">
      <c r="A75" s="14">
        <v>3000</v>
      </c>
      <c r="B75" s="15">
        <v>3181</v>
      </c>
      <c r="C75" s="16" t="s">
        <v>71</v>
      </c>
      <c r="D75" s="16"/>
      <c r="E75" s="26"/>
      <c r="F75" s="25"/>
      <c r="G75" s="25"/>
      <c r="H75" s="25"/>
      <c r="I75" s="25">
        <v>6690</v>
      </c>
      <c r="J75" s="25">
        <v>3000</v>
      </c>
      <c r="K75" s="25"/>
      <c r="L75" s="25">
        <v>12000</v>
      </c>
      <c r="M75" s="25">
        <v>2400</v>
      </c>
      <c r="N75" s="25"/>
      <c r="O75" s="25">
        <v>486.2</v>
      </c>
      <c r="P75" s="25">
        <v>3600</v>
      </c>
      <c r="Q75" s="25">
        <v>36000</v>
      </c>
      <c r="R75" s="25">
        <v>6000</v>
      </c>
      <c r="S75" s="25">
        <v>3540</v>
      </c>
      <c r="T75" s="25"/>
      <c r="U75" s="25"/>
      <c r="V75" s="25">
        <v>5000</v>
      </c>
      <c r="W75" s="25"/>
      <c r="X75" s="25"/>
      <c r="Y75" s="25"/>
      <c r="Z75" s="25"/>
      <c r="AA75" s="25"/>
      <c r="AB75" s="25">
        <v>2900</v>
      </c>
      <c r="AC75" s="25"/>
      <c r="AD75" s="25">
        <v>3692.01</v>
      </c>
      <c r="AE75" s="25">
        <v>12200</v>
      </c>
      <c r="AF75" s="34"/>
      <c r="AG75" s="34">
        <v>24000</v>
      </c>
      <c r="AH75" s="34"/>
      <c r="AI75" s="34">
        <v>3000</v>
      </c>
      <c r="AJ75" s="34">
        <v>3600</v>
      </c>
      <c r="AK75" s="34"/>
      <c r="AL75" s="34"/>
      <c r="AM75" s="34">
        <v>1400</v>
      </c>
      <c r="AN75" s="34">
        <v>1000</v>
      </c>
      <c r="AO75" s="34"/>
      <c r="AP75" s="25"/>
      <c r="AQ75" s="34"/>
      <c r="AR75" s="34">
        <v>6000</v>
      </c>
      <c r="AS75" s="34"/>
      <c r="AT75" s="34">
        <v>6000</v>
      </c>
      <c r="AU75" s="34">
        <v>2400</v>
      </c>
      <c r="AV75" s="34"/>
      <c r="AW75" s="34"/>
      <c r="AX75" s="34"/>
      <c r="AY75" s="34">
        <v>72580</v>
      </c>
      <c r="AZ75" s="34"/>
      <c r="BA75" s="39"/>
      <c r="BB75" s="34"/>
      <c r="BC75" s="34"/>
      <c r="BD75" s="34">
        <v>1000</v>
      </c>
      <c r="BE75" s="34"/>
      <c r="BF75" s="34">
        <v>3000</v>
      </c>
      <c r="BG75" s="58">
        <f t="shared" si="1"/>
        <v>221488.21</v>
      </c>
      <c r="BH75" s="18"/>
      <c r="BI75" s="18"/>
      <c r="BJ75" s="18"/>
      <c r="BK75" s="18"/>
      <c r="BL75" s="18"/>
      <c r="BM75" s="18"/>
      <c r="BN75" s="18"/>
      <c r="BO75" s="18"/>
    </row>
    <row r="76" spans="1:67" s="4" customFormat="1">
      <c r="A76" s="14">
        <v>3000</v>
      </c>
      <c r="B76" s="15">
        <v>3182</v>
      </c>
      <c r="C76" s="16" t="s">
        <v>72</v>
      </c>
      <c r="D76" s="16"/>
      <c r="E76" s="26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34"/>
      <c r="AG76" s="34"/>
      <c r="AH76" s="34"/>
      <c r="AI76" s="34"/>
      <c r="AJ76" s="34">
        <v>3600</v>
      </c>
      <c r="AK76" s="34"/>
      <c r="AL76" s="34"/>
      <c r="AM76" s="34"/>
      <c r="AN76" s="34">
        <v>0</v>
      </c>
      <c r="AO76" s="34"/>
      <c r="AP76" s="25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9"/>
      <c r="BB76" s="34"/>
      <c r="BC76" s="34">
        <v>72000</v>
      </c>
      <c r="BD76" s="34"/>
      <c r="BE76" s="34"/>
      <c r="BF76" s="34"/>
      <c r="BG76" s="58">
        <f t="shared" si="1"/>
        <v>75600</v>
      </c>
      <c r="BH76" s="18"/>
      <c r="BI76" s="18"/>
      <c r="BJ76" s="18"/>
      <c r="BK76" s="18"/>
      <c r="BL76" s="18"/>
      <c r="BM76" s="18"/>
      <c r="BN76" s="18"/>
      <c r="BO76" s="18"/>
    </row>
    <row r="77" spans="1:67" s="4" customFormat="1">
      <c r="A77" s="14">
        <v>3000</v>
      </c>
      <c r="B77" s="15">
        <v>3191</v>
      </c>
      <c r="C77" s="16" t="s">
        <v>73</v>
      </c>
      <c r="D77" s="16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>
        <v>120000</v>
      </c>
      <c r="AC77" s="25"/>
      <c r="AD77" s="25"/>
      <c r="AE77" s="25"/>
      <c r="AF77" s="34"/>
      <c r="AG77" s="34"/>
      <c r="AH77" s="34"/>
      <c r="AI77" s="34"/>
      <c r="AJ77" s="34"/>
      <c r="AK77" s="34"/>
      <c r="AL77" s="34"/>
      <c r="AM77" s="34"/>
      <c r="AN77" s="34">
        <v>0</v>
      </c>
      <c r="AO77" s="34"/>
      <c r="AP77" s="25"/>
      <c r="AQ77" s="34"/>
      <c r="AR77" s="34"/>
      <c r="AS77" s="34"/>
      <c r="AT77" s="34"/>
      <c r="AU77" s="34"/>
      <c r="AV77" s="34"/>
      <c r="AW77" s="34"/>
      <c r="AX77" s="34"/>
      <c r="AY77" s="34">
        <v>35385761.380000003</v>
      </c>
      <c r="AZ77" s="34"/>
      <c r="BA77" s="39"/>
      <c r="BB77" s="34"/>
      <c r="BC77" s="34"/>
      <c r="BD77" s="34"/>
      <c r="BE77" s="34"/>
      <c r="BF77" s="34"/>
      <c r="BG77" s="58">
        <f t="shared" si="1"/>
        <v>35505761.380000003</v>
      </c>
      <c r="BH77" s="18"/>
      <c r="BI77" s="18"/>
      <c r="BJ77" s="18"/>
      <c r="BK77" s="18"/>
      <c r="BL77" s="18"/>
      <c r="BM77" s="18"/>
      <c r="BN77" s="18"/>
      <c r="BO77" s="18"/>
    </row>
    <row r="78" spans="1:67" s="4" customFormat="1">
      <c r="A78" s="14">
        <v>3000</v>
      </c>
      <c r="B78" s="15">
        <v>3211</v>
      </c>
      <c r="C78" s="16" t="s">
        <v>74</v>
      </c>
      <c r="D78" s="16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34"/>
      <c r="AG78" s="34"/>
      <c r="AH78" s="34"/>
      <c r="AI78" s="34"/>
      <c r="AJ78" s="34"/>
      <c r="AK78" s="34"/>
      <c r="AL78" s="34"/>
      <c r="AM78" s="34"/>
      <c r="AN78" s="34">
        <v>0</v>
      </c>
      <c r="AO78" s="34"/>
      <c r="AP78" s="25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9"/>
      <c r="BB78" s="34"/>
      <c r="BC78" s="34">
        <v>350000</v>
      </c>
      <c r="BD78" s="34"/>
      <c r="BE78" s="34"/>
      <c r="BF78" s="34"/>
      <c r="BG78" s="58">
        <f t="shared" si="1"/>
        <v>350000</v>
      </c>
      <c r="BH78" s="18"/>
      <c r="BI78" s="18"/>
      <c r="BJ78" s="18"/>
      <c r="BK78" s="18"/>
      <c r="BL78" s="18"/>
      <c r="BM78" s="18"/>
      <c r="BN78" s="18"/>
      <c r="BO78" s="18"/>
    </row>
    <row r="79" spans="1:67" s="4" customFormat="1">
      <c r="A79" s="14">
        <v>3000</v>
      </c>
      <c r="B79" s="15">
        <v>3221</v>
      </c>
      <c r="C79" s="16" t="s">
        <v>75</v>
      </c>
      <c r="D79" s="16"/>
      <c r="E79" s="26">
        <v>216000</v>
      </c>
      <c r="F79" s="25"/>
      <c r="G79" s="25">
        <v>234000</v>
      </c>
      <c r="H79" s="25"/>
      <c r="I79" s="25">
        <v>96000</v>
      </c>
      <c r="J79" s="25">
        <v>384000</v>
      </c>
      <c r="K79" s="25"/>
      <c r="L79" s="25"/>
      <c r="M79" s="25"/>
      <c r="N79" s="25"/>
      <c r="O79" s="25">
        <v>1098937.92</v>
      </c>
      <c r="P79" s="25"/>
      <c r="Q79" s="25">
        <v>1085248</v>
      </c>
      <c r="R79" s="25">
        <v>180000</v>
      </c>
      <c r="S79" s="25"/>
      <c r="T79" s="25"/>
      <c r="U79" s="25"/>
      <c r="V79" s="25"/>
      <c r="W79" s="25"/>
      <c r="X79" s="25">
        <v>840000</v>
      </c>
      <c r="Y79" s="25"/>
      <c r="Z79" s="25">
        <v>1000000</v>
      </c>
      <c r="AA79" s="25"/>
      <c r="AB79" s="25">
        <v>222761.32</v>
      </c>
      <c r="AC79" s="25"/>
      <c r="AD79" s="25"/>
      <c r="AE79" s="25">
        <v>1344000</v>
      </c>
      <c r="AF79" s="34"/>
      <c r="AG79" s="34"/>
      <c r="AH79" s="34">
        <v>2500000</v>
      </c>
      <c r="AI79" s="34">
        <v>780000</v>
      </c>
      <c r="AJ79" s="34">
        <v>2977584</v>
      </c>
      <c r="AK79" s="34"/>
      <c r="AL79" s="34"/>
      <c r="AM79" s="34"/>
      <c r="AN79" s="34">
        <v>120000</v>
      </c>
      <c r="AO79" s="34"/>
      <c r="AP79" s="25">
        <v>960000</v>
      </c>
      <c r="AQ79" s="34">
        <v>1608000</v>
      </c>
      <c r="AR79" s="34"/>
      <c r="AS79" s="34"/>
      <c r="AT79" s="34">
        <v>62400</v>
      </c>
      <c r="AU79" s="34"/>
      <c r="AV79" s="34"/>
      <c r="AW79" s="34">
        <v>2100000</v>
      </c>
      <c r="AX79" s="34"/>
      <c r="AY79" s="34">
        <v>763562.28</v>
      </c>
      <c r="AZ79" s="34">
        <v>483303.04</v>
      </c>
      <c r="BA79" s="39">
        <v>871968</v>
      </c>
      <c r="BB79" s="34">
        <v>87696</v>
      </c>
      <c r="BC79" s="34">
        <v>840000</v>
      </c>
      <c r="BD79" s="34">
        <v>125280</v>
      </c>
      <c r="BE79" s="34"/>
      <c r="BF79" s="34"/>
      <c r="BG79" s="58">
        <f t="shared" si="1"/>
        <v>20980740.560000002</v>
      </c>
      <c r="BH79" s="18"/>
      <c r="BI79" s="18"/>
      <c r="BJ79" s="18"/>
      <c r="BK79" s="18"/>
      <c r="BL79" s="18"/>
      <c r="BM79" s="18"/>
      <c r="BN79" s="18"/>
      <c r="BO79" s="18"/>
    </row>
    <row r="80" spans="1:67" s="4" customFormat="1" ht="27.6">
      <c r="A80" s="14">
        <v>3000</v>
      </c>
      <c r="B80" s="15">
        <v>3231</v>
      </c>
      <c r="C80" s="16" t="s">
        <v>76</v>
      </c>
      <c r="D80" s="16"/>
      <c r="E80" s="26"/>
      <c r="F80" s="25">
        <v>500000</v>
      </c>
      <c r="G80" s="25">
        <v>111500</v>
      </c>
      <c r="H80" s="25">
        <v>1090000</v>
      </c>
      <c r="I80" s="25"/>
      <c r="J80" s="25">
        <v>42000</v>
      </c>
      <c r="K80" s="25"/>
      <c r="L80" s="25"/>
      <c r="M80" s="25">
        <v>50400</v>
      </c>
      <c r="N80" s="25"/>
      <c r="O80" s="25"/>
      <c r="P80" s="25"/>
      <c r="Q80" s="25">
        <v>666180</v>
      </c>
      <c r="R80" s="25">
        <v>47880</v>
      </c>
      <c r="S80" s="25">
        <v>13000</v>
      </c>
      <c r="T80" s="25"/>
      <c r="U80" s="25"/>
      <c r="V80" s="25"/>
      <c r="W80" s="25">
        <v>72000</v>
      </c>
      <c r="X80" s="25"/>
      <c r="Y80" s="25"/>
      <c r="Z80" s="25"/>
      <c r="AA80" s="25"/>
      <c r="AB80" s="25"/>
      <c r="AC80" s="25">
        <v>36000</v>
      </c>
      <c r="AD80" s="25">
        <v>3596.91</v>
      </c>
      <c r="AE80" s="25">
        <v>150000</v>
      </c>
      <c r="AF80" s="34"/>
      <c r="AG80" s="34">
        <v>60000</v>
      </c>
      <c r="AH80" s="34">
        <v>60000</v>
      </c>
      <c r="AI80" s="34">
        <v>42000</v>
      </c>
      <c r="AJ80" s="34">
        <v>175200</v>
      </c>
      <c r="AK80" s="34"/>
      <c r="AL80" s="34">
        <v>12000</v>
      </c>
      <c r="AM80" s="34">
        <v>385200</v>
      </c>
      <c r="AN80" s="34">
        <v>24000</v>
      </c>
      <c r="AO80" s="34"/>
      <c r="AP80" s="25">
        <v>240000</v>
      </c>
      <c r="AQ80" s="34"/>
      <c r="AR80" s="34"/>
      <c r="AS80" s="34"/>
      <c r="AT80" s="34"/>
      <c r="AU80" s="34">
        <v>124800</v>
      </c>
      <c r="AV80" s="34"/>
      <c r="AW80" s="34">
        <v>100000</v>
      </c>
      <c r="AX80" s="34"/>
      <c r="AY80" s="34">
        <v>892800</v>
      </c>
      <c r="AZ80" s="34">
        <v>18000</v>
      </c>
      <c r="BA80" s="39">
        <v>276000</v>
      </c>
      <c r="BB80" s="34"/>
      <c r="BC80" s="34"/>
      <c r="BD80" s="34">
        <v>162000</v>
      </c>
      <c r="BE80" s="34">
        <v>306000</v>
      </c>
      <c r="BF80" s="34"/>
      <c r="BG80" s="58">
        <f t="shared" si="1"/>
        <v>5660556.9100000001</v>
      </c>
      <c r="BH80" s="18"/>
      <c r="BI80" s="18"/>
      <c r="BJ80" s="18"/>
      <c r="BK80" s="18"/>
      <c r="BL80" s="18"/>
      <c r="BM80" s="18"/>
      <c r="BN80" s="18"/>
      <c r="BO80" s="18"/>
    </row>
    <row r="81" spans="1:67" s="4" customFormat="1" ht="27.6">
      <c r="A81" s="14">
        <v>3000</v>
      </c>
      <c r="B81" s="15">
        <v>3241</v>
      </c>
      <c r="C81" s="16" t="s">
        <v>77</v>
      </c>
      <c r="D81" s="16"/>
      <c r="E81" s="26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34"/>
      <c r="AG81" s="34"/>
      <c r="AH81" s="34"/>
      <c r="AI81" s="34"/>
      <c r="AJ81" s="34"/>
      <c r="AK81" s="34"/>
      <c r="AL81" s="34"/>
      <c r="AM81" s="34"/>
      <c r="AN81" s="34">
        <v>0</v>
      </c>
      <c r="AO81" s="34"/>
      <c r="AP81" s="25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9"/>
      <c r="BB81" s="34"/>
      <c r="BC81" s="34">
        <v>65000</v>
      </c>
      <c r="BD81" s="34"/>
      <c r="BE81" s="34"/>
      <c r="BF81" s="34"/>
      <c r="BG81" s="58">
        <f t="shared" si="1"/>
        <v>65000</v>
      </c>
      <c r="BH81" s="18"/>
      <c r="BI81" s="18"/>
      <c r="BJ81" s="18"/>
      <c r="BK81" s="18"/>
      <c r="BL81" s="18"/>
      <c r="BM81" s="18"/>
      <c r="BN81" s="18"/>
      <c r="BO81" s="18"/>
    </row>
    <row r="82" spans="1:67" s="4" customFormat="1">
      <c r="A82" s="14">
        <v>3000</v>
      </c>
      <c r="B82" s="15">
        <v>3251</v>
      </c>
      <c r="C82" s="16" t="s">
        <v>78</v>
      </c>
      <c r="D82" s="16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>
        <v>240000</v>
      </c>
      <c r="V82" s="25"/>
      <c r="W82" s="25">
        <v>11000</v>
      </c>
      <c r="X82" s="25"/>
      <c r="Y82" s="25"/>
      <c r="Z82" s="25"/>
      <c r="AA82" s="25"/>
      <c r="AB82" s="25">
        <v>180000</v>
      </c>
      <c r="AC82" s="25"/>
      <c r="AD82" s="25">
        <v>38677.71</v>
      </c>
      <c r="AE82" s="25"/>
      <c r="AF82" s="34"/>
      <c r="AG82" s="34">
        <v>540000</v>
      </c>
      <c r="AH82" s="34">
        <v>1200000</v>
      </c>
      <c r="AI82" s="34"/>
      <c r="AJ82" s="34"/>
      <c r="AK82" s="34"/>
      <c r="AL82" s="34"/>
      <c r="AM82" s="34"/>
      <c r="AN82" s="34">
        <v>0</v>
      </c>
      <c r="AO82" s="34"/>
      <c r="AP82" s="25"/>
      <c r="AQ82" s="34">
        <v>235620</v>
      </c>
      <c r="AR82" s="34"/>
      <c r="AS82" s="34"/>
      <c r="AT82" s="34"/>
      <c r="AU82" s="34"/>
      <c r="AV82" s="34"/>
      <c r="AW82" s="34">
        <v>1400000</v>
      </c>
      <c r="AX82" s="34"/>
      <c r="AY82" s="34">
        <v>109500</v>
      </c>
      <c r="AZ82" s="34"/>
      <c r="BA82" s="39"/>
      <c r="BB82" s="34"/>
      <c r="BC82" s="34"/>
      <c r="BD82" s="34"/>
      <c r="BE82" s="34"/>
      <c r="BF82" s="34"/>
      <c r="BG82" s="58">
        <f t="shared" si="1"/>
        <v>3954797.71</v>
      </c>
      <c r="BH82" s="18"/>
      <c r="BI82" s="18"/>
      <c r="BJ82" s="18"/>
      <c r="BK82" s="18"/>
      <c r="BL82" s="18"/>
      <c r="BM82" s="18"/>
      <c r="BN82" s="18"/>
      <c r="BO82" s="18"/>
    </row>
    <row r="83" spans="1:67" s="4" customFormat="1" ht="27.6">
      <c r="A83" s="14">
        <v>3000</v>
      </c>
      <c r="B83" s="15">
        <v>3261</v>
      </c>
      <c r="C83" s="16" t="s">
        <v>79</v>
      </c>
      <c r="D83" s="16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34"/>
      <c r="AG83" s="34"/>
      <c r="AH83" s="34"/>
      <c r="AI83" s="34"/>
      <c r="AJ83" s="34"/>
      <c r="AK83" s="34"/>
      <c r="AL83" s="34"/>
      <c r="AM83" s="34"/>
      <c r="AN83" s="34">
        <v>0</v>
      </c>
      <c r="AO83" s="34"/>
      <c r="AP83" s="25"/>
      <c r="AQ83" s="34"/>
      <c r="AR83" s="34"/>
      <c r="AS83" s="34"/>
      <c r="AT83" s="34"/>
      <c r="AU83" s="34"/>
      <c r="AV83" s="34"/>
      <c r="AW83" s="34"/>
      <c r="AX83" s="34"/>
      <c r="AY83" s="34">
        <v>64400</v>
      </c>
      <c r="AZ83" s="34"/>
      <c r="BA83" s="39"/>
      <c r="BB83" s="34"/>
      <c r="BC83" s="34"/>
      <c r="BD83" s="34"/>
      <c r="BE83" s="34"/>
      <c r="BF83" s="34"/>
      <c r="BG83" s="58">
        <f t="shared" si="1"/>
        <v>64400</v>
      </c>
      <c r="BH83" s="18"/>
      <c r="BI83" s="18"/>
      <c r="BJ83" s="18"/>
      <c r="BK83" s="18"/>
      <c r="BL83" s="18"/>
      <c r="BM83" s="18"/>
      <c r="BN83" s="18"/>
      <c r="BO83" s="18"/>
    </row>
    <row r="84" spans="1:67" s="4" customFormat="1">
      <c r="A84" s="14">
        <v>3000</v>
      </c>
      <c r="B84" s="15">
        <v>3271</v>
      </c>
      <c r="C84" s="16" t="s">
        <v>80</v>
      </c>
      <c r="D84" s="16"/>
      <c r="E84" s="26"/>
      <c r="F84" s="25"/>
      <c r="G84" s="25"/>
      <c r="H84" s="25"/>
      <c r="I84" s="25"/>
      <c r="J84" s="25"/>
      <c r="K84" s="25"/>
      <c r="L84" s="25">
        <v>35000</v>
      </c>
      <c r="M84" s="25"/>
      <c r="N84" s="25"/>
      <c r="O84" s="25"/>
      <c r="P84" s="25">
        <v>83000</v>
      </c>
      <c r="Q84" s="25"/>
      <c r="R84" s="25"/>
      <c r="S84" s="25"/>
      <c r="T84" s="25"/>
      <c r="U84" s="25"/>
      <c r="V84" s="25">
        <v>403500</v>
      </c>
      <c r="W84" s="25"/>
      <c r="X84" s="25"/>
      <c r="Y84" s="25"/>
      <c r="Z84" s="25"/>
      <c r="AA84" s="25">
        <v>60000</v>
      </c>
      <c r="AB84" s="25"/>
      <c r="AC84" s="25"/>
      <c r="AD84" s="25">
        <v>161777.64000000001</v>
      </c>
      <c r="AE84" s="25"/>
      <c r="AF84" s="34">
        <v>120000</v>
      </c>
      <c r="AG84" s="34">
        <v>36000</v>
      </c>
      <c r="AH84" s="34"/>
      <c r="AI84" s="34"/>
      <c r="AJ84" s="34"/>
      <c r="AK84" s="34"/>
      <c r="AL84" s="34"/>
      <c r="AM84" s="34"/>
      <c r="AN84" s="34">
        <v>0</v>
      </c>
      <c r="AO84" s="34"/>
      <c r="AP84" s="25"/>
      <c r="AQ84" s="34"/>
      <c r="AR84" s="34"/>
      <c r="AS84" s="34"/>
      <c r="AT84" s="34"/>
      <c r="AU84" s="34"/>
      <c r="AV84" s="34"/>
      <c r="AW84" s="34"/>
      <c r="AX84" s="34"/>
      <c r="AY84" s="34">
        <v>64754</v>
      </c>
      <c r="AZ84" s="34"/>
      <c r="BA84" s="39"/>
      <c r="BB84" s="34"/>
      <c r="BC84" s="34"/>
      <c r="BD84" s="34">
        <v>200000</v>
      </c>
      <c r="BE84" s="34"/>
      <c r="BF84" s="34"/>
      <c r="BG84" s="58">
        <f t="shared" si="1"/>
        <v>1164031.6400000001</v>
      </c>
      <c r="BH84" s="18"/>
      <c r="BI84" s="18"/>
      <c r="BJ84" s="18"/>
      <c r="BK84" s="18"/>
      <c r="BL84" s="18"/>
      <c r="BM84" s="18"/>
      <c r="BN84" s="18"/>
      <c r="BO84" s="18"/>
    </row>
    <row r="85" spans="1:67" s="4" customFormat="1">
      <c r="A85" s="14">
        <v>3000</v>
      </c>
      <c r="B85" s="15">
        <v>3281</v>
      </c>
      <c r="C85" s="16" t="s">
        <v>81</v>
      </c>
      <c r="D85" s="16"/>
      <c r="E85" s="26"/>
      <c r="F85" s="25"/>
      <c r="G85" s="25"/>
      <c r="H85" s="25">
        <v>720000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34"/>
      <c r="AG85" s="34"/>
      <c r="AH85" s="34"/>
      <c r="AI85" s="34"/>
      <c r="AJ85" s="34"/>
      <c r="AK85" s="34"/>
      <c r="AL85" s="34"/>
      <c r="AM85" s="34"/>
      <c r="AN85" s="34">
        <v>0</v>
      </c>
      <c r="AO85" s="34"/>
      <c r="AP85" s="25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9"/>
      <c r="BB85" s="34"/>
      <c r="BC85" s="34">
        <v>30000</v>
      </c>
      <c r="BD85" s="34"/>
      <c r="BE85" s="34"/>
      <c r="BF85" s="34"/>
      <c r="BG85" s="58">
        <f t="shared" si="1"/>
        <v>750000</v>
      </c>
      <c r="BH85" s="18"/>
      <c r="BI85" s="18"/>
      <c r="BJ85" s="18"/>
      <c r="BK85" s="18"/>
      <c r="BL85" s="18"/>
      <c r="BM85" s="18"/>
      <c r="BN85" s="18"/>
      <c r="BO85" s="18"/>
    </row>
    <row r="86" spans="1:67" s="4" customFormat="1" ht="22.2" customHeight="1">
      <c r="A86" s="14">
        <v>3000</v>
      </c>
      <c r="B86" s="15">
        <v>3291</v>
      </c>
      <c r="C86" s="16" t="s">
        <v>82</v>
      </c>
      <c r="D86" s="16"/>
      <c r="E86" s="26"/>
      <c r="F86" s="25"/>
      <c r="G86" s="25"/>
      <c r="H86" s="25"/>
      <c r="I86" s="25"/>
      <c r="J86" s="25"/>
      <c r="K86" s="25"/>
      <c r="L86" s="25">
        <v>100</v>
      </c>
      <c r="M86" s="25"/>
      <c r="N86" s="25"/>
      <c r="O86" s="25"/>
      <c r="P86" s="25"/>
      <c r="Q86" s="25">
        <v>820800</v>
      </c>
      <c r="R86" s="25"/>
      <c r="S86" s="25"/>
      <c r="T86" s="25"/>
      <c r="U86" s="25">
        <v>60000</v>
      </c>
      <c r="V86" s="25">
        <v>3000</v>
      </c>
      <c r="W86" s="25"/>
      <c r="X86" s="25"/>
      <c r="Y86" s="25"/>
      <c r="Z86" s="25">
        <v>1436400</v>
      </c>
      <c r="AA86" s="25"/>
      <c r="AB86" s="25">
        <v>10000</v>
      </c>
      <c r="AC86" s="25"/>
      <c r="AD86" s="25">
        <v>1542.86</v>
      </c>
      <c r="AE86" s="25"/>
      <c r="AF86" s="34"/>
      <c r="AG86" s="34">
        <v>798000</v>
      </c>
      <c r="AH86" s="34"/>
      <c r="AI86" s="34">
        <v>36000</v>
      </c>
      <c r="AJ86" s="34">
        <v>364800</v>
      </c>
      <c r="AK86" s="34"/>
      <c r="AL86" s="34"/>
      <c r="AM86" s="34">
        <v>45600</v>
      </c>
      <c r="AN86" s="34">
        <v>0</v>
      </c>
      <c r="AO86" s="34"/>
      <c r="AP86" s="25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9"/>
      <c r="BB86" s="34"/>
      <c r="BC86" s="34">
        <v>1146000</v>
      </c>
      <c r="BD86" s="34">
        <v>388686</v>
      </c>
      <c r="BE86" s="34">
        <v>298800</v>
      </c>
      <c r="BF86" s="34"/>
      <c r="BG86" s="58">
        <f t="shared" si="1"/>
        <v>5409728.8599999994</v>
      </c>
      <c r="BH86" s="18"/>
      <c r="BI86" s="18"/>
      <c r="BJ86" s="18"/>
      <c r="BK86" s="18"/>
      <c r="BL86" s="18"/>
      <c r="BM86" s="18"/>
      <c r="BN86" s="18"/>
      <c r="BO86" s="18"/>
    </row>
    <row r="87" spans="1:67" s="4" customFormat="1" ht="27.6">
      <c r="A87" s="14">
        <v>3000</v>
      </c>
      <c r="B87" s="15">
        <v>3311</v>
      </c>
      <c r="C87" s="16" t="s">
        <v>83</v>
      </c>
      <c r="D87" s="16"/>
      <c r="E87" s="26"/>
      <c r="F87" s="25"/>
      <c r="G87" s="25"/>
      <c r="H87" s="25"/>
      <c r="I87" s="25">
        <v>320000</v>
      </c>
      <c r="J87" s="25">
        <v>5800</v>
      </c>
      <c r="K87" s="25"/>
      <c r="L87" s="25">
        <v>27500</v>
      </c>
      <c r="M87" s="25"/>
      <c r="N87" s="25"/>
      <c r="O87" s="25">
        <v>569000</v>
      </c>
      <c r="P87" s="25">
        <v>65000</v>
      </c>
      <c r="Q87" s="25"/>
      <c r="R87" s="25"/>
      <c r="S87" s="25">
        <v>192000</v>
      </c>
      <c r="T87" s="25">
        <v>110000</v>
      </c>
      <c r="U87" s="25"/>
      <c r="V87" s="25">
        <v>245000</v>
      </c>
      <c r="W87" s="25">
        <v>56000</v>
      </c>
      <c r="X87" s="25"/>
      <c r="Y87" s="25">
        <v>187920</v>
      </c>
      <c r="Z87" s="25"/>
      <c r="AA87" s="25">
        <v>35000</v>
      </c>
      <c r="AB87" s="25">
        <v>50000</v>
      </c>
      <c r="AC87" s="25"/>
      <c r="AD87" s="25">
        <v>2982.86</v>
      </c>
      <c r="AE87" s="25">
        <v>120000</v>
      </c>
      <c r="AF87" s="34">
        <v>170000</v>
      </c>
      <c r="AG87" s="34"/>
      <c r="AH87" s="34">
        <v>250000</v>
      </c>
      <c r="AI87" s="34"/>
      <c r="AJ87" s="34">
        <v>16000</v>
      </c>
      <c r="AK87" s="34"/>
      <c r="AL87" s="34"/>
      <c r="AM87" s="34"/>
      <c r="AN87" s="34">
        <v>0</v>
      </c>
      <c r="AO87" s="34"/>
      <c r="AP87" s="25"/>
      <c r="AQ87" s="34"/>
      <c r="AR87" s="34">
        <v>130700</v>
      </c>
      <c r="AS87" s="34"/>
      <c r="AT87" s="34">
        <v>259020</v>
      </c>
      <c r="AU87" s="34"/>
      <c r="AV87" s="34"/>
      <c r="AW87" s="34">
        <v>100000</v>
      </c>
      <c r="AX87" s="34"/>
      <c r="AY87" s="34">
        <v>1772075</v>
      </c>
      <c r="AZ87" s="34"/>
      <c r="BA87" s="39"/>
      <c r="BB87" s="34"/>
      <c r="BC87" s="34"/>
      <c r="BD87" s="34"/>
      <c r="BE87" s="34"/>
      <c r="BF87" s="34">
        <v>737676</v>
      </c>
      <c r="BG87" s="58">
        <f t="shared" si="1"/>
        <v>5421673.8600000003</v>
      </c>
      <c r="BH87" s="18"/>
      <c r="BI87" s="18"/>
      <c r="BJ87" s="18"/>
      <c r="BK87" s="18"/>
      <c r="BL87" s="18"/>
      <c r="BM87" s="18"/>
      <c r="BN87" s="18"/>
      <c r="BO87" s="18"/>
    </row>
    <row r="88" spans="1:67" s="4" customFormat="1" ht="27.6">
      <c r="A88" s="14">
        <v>3000</v>
      </c>
      <c r="B88" s="15">
        <v>3321</v>
      </c>
      <c r="C88" s="16" t="s">
        <v>84</v>
      </c>
      <c r="D88" s="16"/>
      <c r="E88" s="26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>
        <v>4000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34"/>
      <c r="AG88" s="34"/>
      <c r="AH88" s="34"/>
      <c r="AI88" s="34"/>
      <c r="AJ88" s="34"/>
      <c r="AK88" s="34"/>
      <c r="AL88" s="34"/>
      <c r="AM88" s="34"/>
      <c r="AN88" s="34">
        <v>0</v>
      </c>
      <c r="AO88" s="34"/>
      <c r="AP88" s="25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9"/>
      <c r="BB88" s="34"/>
      <c r="BC88" s="34">
        <v>410000</v>
      </c>
      <c r="BD88" s="34"/>
      <c r="BE88" s="34"/>
      <c r="BF88" s="34"/>
      <c r="BG88" s="58">
        <f t="shared" si="1"/>
        <v>414000</v>
      </c>
      <c r="BH88" s="18"/>
      <c r="BI88" s="18"/>
      <c r="BJ88" s="18"/>
      <c r="BK88" s="18"/>
      <c r="BL88" s="18"/>
      <c r="BM88" s="18"/>
      <c r="BN88" s="18"/>
      <c r="BO88" s="18"/>
    </row>
    <row r="89" spans="1:67" s="4" customFormat="1" ht="27.6">
      <c r="A89" s="14">
        <v>3000</v>
      </c>
      <c r="B89" s="15">
        <v>3331</v>
      </c>
      <c r="C89" s="16" t="s">
        <v>85</v>
      </c>
      <c r="D89" s="16"/>
      <c r="E89" s="26"/>
      <c r="F89" s="25"/>
      <c r="G89" s="25"/>
      <c r="H89" s="25"/>
      <c r="I89" s="25">
        <v>116400</v>
      </c>
      <c r="J89" s="25">
        <v>20000</v>
      </c>
      <c r="K89" s="25"/>
      <c r="L89" s="25">
        <v>2000</v>
      </c>
      <c r="M89" s="25"/>
      <c r="N89" s="25"/>
      <c r="O89" s="25"/>
      <c r="P89" s="25"/>
      <c r="Q89" s="25"/>
      <c r="R89" s="25"/>
      <c r="S89" s="25"/>
      <c r="T89" s="25"/>
      <c r="U89" s="25"/>
      <c r="V89" s="25">
        <v>145000</v>
      </c>
      <c r="W89" s="25">
        <v>72000</v>
      </c>
      <c r="X89" s="25"/>
      <c r="Y89" s="25"/>
      <c r="Z89" s="25"/>
      <c r="AA89" s="25">
        <v>11200</v>
      </c>
      <c r="AB89" s="25"/>
      <c r="AC89" s="25">
        <v>204000</v>
      </c>
      <c r="AD89" s="25">
        <v>207192.65</v>
      </c>
      <c r="AE89" s="25">
        <v>200000</v>
      </c>
      <c r="AF89" s="34"/>
      <c r="AG89" s="34"/>
      <c r="AH89" s="34"/>
      <c r="AI89" s="34">
        <v>84000</v>
      </c>
      <c r="AJ89" s="34">
        <v>5221944</v>
      </c>
      <c r="AK89" s="34"/>
      <c r="AL89" s="34"/>
      <c r="AM89" s="34"/>
      <c r="AN89" s="34">
        <v>0</v>
      </c>
      <c r="AO89" s="34">
        <v>52528.32</v>
      </c>
      <c r="AP89" s="25"/>
      <c r="AQ89" s="34"/>
      <c r="AR89" s="34"/>
      <c r="AS89" s="34"/>
      <c r="AT89" s="34"/>
      <c r="AU89" s="34"/>
      <c r="AV89" s="34"/>
      <c r="AW89" s="34"/>
      <c r="AX89" s="34"/>
      <c r="AY89" s="34">
        <v>56250</v>
      </c>
      <c r="AZ89" s="34"/>
      <c r="BA89" s="39"/>
      <c r="BB89" s="34"/>
      <c r="BC89" s="34">
        <v>620000</v>
      </c>
      <c r="BD89" s="34"/>
      <c r="BE89" s="34"/>
      <c r="BF89" s="34"/>
      <c r="BG89" s="58">
        <f t="shared" si="1"/>
        <v>7012514.9700000007</v>
      </c>
      <c r="BH89" s="18"/>
      <c r="BI89" s="18"/>
      <c r="BJ89" s="18"/>
      <c r="BK89" s="18"/>
      <c r="BL89" s="18"/>
      <c r="BM89" s="18"/>
      <c r="BN89" s="18"/>
      <c r="BO89" s="18"/>
    </row>
    <row r="90" spans="1:67" s="4" customFormat="1">
      <c r="A90" s="14">
        <v>3000</v>
      </c>
      <c r="B90" s="15">
        <v>3341</v>
      </c>
      <c r="C90" s="16" t="s">
        <v>86</v>
      </c>
      <c r="D90" s="16"/>
      <c r="E90" s="26"/>
      <c r="F90" s="25">
        <v>38900</v>
      </c>
      <c r="G90" s="25"/>
      <c r="H90" s="25"/>
      <c r="I90" s="25"/>
      <c r="J90" s="25">
        <v>50000</v>
      </c>
      <c r="K90" s="25"/>
      <c r="L90" s="25">
        <v>100</v>
      </c>
      <c r="M90" s="25"/>
      <c r="N90" s="25"/>
      <c r="O90" s="25">
        <v>850000</v>
      </c>
      <c r="P90" s="25">
        <v>24000</v>
      </c>
      <c r="Q90" s="25"/>
      <c r="R90" s="25"/>
      <c r="S90" s="25"/>
      <c r="T90" s="25"/>
      <c r="U90" s="25"/>
      <c r="V90" s="25">
        <v>161500</v>
      </c>
      <c r="W90" s="25">
        <v>69000</v>
      </c>
      <c r="X90" s="25"/>
      <c r="Y90" s="25"/>
      <c r="Z90" s="25"/>
      <c r="AA90" s="25"/>
      <c r="AB90" s="25">
        <v>111560</v>
      </c>
      <c r="AC90" s="25"/>
      <c r="AD90" s="25">
        <v>24068.67</v>
      </c>
      <c r="AE90" s="25">
        <v>60000</v>
      </c>
      <c r="AF90" s="34"/>
      <c r="AG90" s="34">
        <v>1450000</v>
      </c>
      <c r="AH90" s="34">
        <v>110000</v>
      </c>
      <c r="AI90" s="34">
        <v>20000</v>
      </c>
      <c r="AJ90" s="34"/>
      <c r="AK90" s="34"/>
      <c r="AL90" s="34"/>
      <c r="AM90" s="34"/>
      <c r="AN90" s="34">
        <v>0</v>
      </c>
      <c r="AO90" s="34"/>
      <c r="AP90" s="25"/>
      <c r="AQ90" s="34"/>
      <c r="AR90" s="34">
        <v>15000</v>
      </c>
      <c r="AS90" s="34"/>
      <c r="AT90" s="34">
        <v>22020</v>
      </c>
      <c r="AU90" s="34"/>
      <c r="AV90" s="34"/>
      <c r="AW90" s="34">
        <v>100000</v>
      </c>
      <c r="AX90" s="34"/>
      <c r="AY90" s="34">
        <v>898672</v>
      </c>
      <c r="AZ90" s="34">
        <v>8300</v>
      </c>
      <c r="BA90" s="39"/>
      <c r="BB90" s="34">
        <v>180000</v>
      </c>
      <c r="BC90" s="34"/>
      <c r="BD90" s="34"/>
      <c r="BE90" s="34"/>
      <c r="BF90" s="34"/>
      <c r="BG90" s="58">
        <f t="shared" si="1"/>
        <v>4193120.67</v>
      </c>
      <c r="BH90" s="18"/>
      <c r="BI90" s="18"/>
      <c r="BJ90" s="18"/>
      <c r="BK90" s="18"/>
      <c r="BL90" s="18"/>
      <c r="BM90" s="18"/>
      <c r="BN90" s="18"/>
      <c r="BO90" s="18"/>
    </row>
    <row r="91" spans="1:67" s="4" customFormat="1">
      <c r="A91" s="14">
        <v>3000</v>
      </c>
      <c r="B91" s="15">
        <v>3351</v>
      </c>
      <c r="C91" s="16" t="s">
        <v>87</v>
      </c>
      <c r="D91" s="16"/>
      <c r="E91" s="26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34"/>
      <c r="AG91" s="34"/>
      <c r="AH91" s="34"/>
      <c r="AI91" s="34"/>
      <c r="AJ91" s="34"/>
      <c r="AK91" s="34"/>
      <c r="AL91" s="34"/>
      <c r="AM91" s="34"/>
      <c r="AN91" s="34">
        <v>0</v>
      </c>
      <c r="AO91" s="34"/>
      <c r="AP91" s="25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9"/>
      <c r="BB91" s="34"/>
      <c r="BC91" s="34"/>
      <c r="BD91" s="34"/>
      <c r="BE91" s="34"/>
      <c r="BF91" s="34"/>
      <c r="BG91" s="58">
        <f t="shared" si="1"/>
        <v>0</v>
      </c>
      <c r="BH91" s="18"/>
      <c r="BI91" s="18"/>
      <c r="BJ91" s="18"/>
      <c r="BK91" s="18"/>
      <c r="BL91" s="18"/>
      <c r="BM91" s="18"/>
      <c r="BN91" s="18"/>
      <c r="BO91" s="18"/>
    </row>
    <row r="92" spans="1:67" s="4" customFormat="1">
      <c r="A92" s="14">
        <v>3000</v>
      </c>
      <c r="B92" s="15">
        <v>3361</v>
      </c>
      <c r="C92" s="16" t="s">
        <v>88</v>
      </c>
      <c r="D92" s="16"/>
      <c r="E92" s="26">
        <v>695397.96</v>
      </c>
      <c r="F92" s="25"/>
      <c r="G92" s="25"/>
      <c r="H92" s="25"/>
      <c r="I92" s="25"/>
      <c r="J92" s="25">
        <v>4500</v>
      </c>
      <c r="K92" s="25">
        <v>23200</v>
      </c>
      <c r="L92" s="25">
        <v>36000</v>
      </c>
      <c r="M92" s="25"/>
      <c r="N92" s="25">
        <v>18298</v>
      </c>
      <c r="O92" s="25"/>
      <c r="P92" s="25">
        <v>8500</v>
      </c>
      <c r="Q92" s="25"/>
      <c r="R92" s="25"/>
      <c r="S92" s="25">
        <v>16000</v>
      </c>
      <c r="T92" s="25"/>
      <c r="U92" s="25"/>
      <c r="V92" s="25">
        <v>336040</v>
      </c>
      <c r="W92" s="25"/>
      <c r="X92" s="25">
        <v>150000</v>
      </c>
      <c r="Y92" s="25"/>
      <c r="Z92" s="25">
        <v>1499999.77</v>
      </c>
      <c r="AA92" s="25">
        <v>24000</v>
      </c>
      <c r="AB92" s="25">
        <v>153700</v>
      </c>
      <c r="AC92" s="25"/>
      <c r="AD92" s="25">
        <v>50417.35</v>
      </c>
      <c r="AE92" s="25">
        <v>9600</v>
      </c>
      <c r="AF92" s="34">
        <v>96000</v>
      </c>
      <c r="AG92" s="34">
        <v>155997.96</v>
      </c>
      <c r="AH92" s="34"/>
      <c r="AI92" s="34">
        <v>20000</v>
      </c>
      <c r="AJ92" s="34">
        <v>19923</v>
      </c>
      <c r="AK92" s="34"/>
      <c r="AL92" s="34"/>
      <c r="AM92" s="34"/>
      <c r="AN92" s="34">
        <v>0</v>
      </c>
      <c r="AO92" s="34">
        <v>36000</v>
      </c>
      <c r="AP92" s="25"/>
      <c r="AQ92" s="34">
        <v>121800</v>
      </c>
      <c r="AR92" s="34"/>
      <c r="AS92" s="34"/>
      <c r="AT92" s="34">
        <v>50000</v>
      </c>
      <c r="AU92" s="34"/>
      <c r="AV92" s="34">
        <v>1081314.98</v>
      </c>
      <c r="AW92" s="34">
        <v>2200000</v>
      </c>
      <c r="AX92" s="34">
        <f>+'[2]3361'!$F$8</f>
        <v>185000</v>
      </c>
      <c r="AY92" s="34">
        <v>8080</v>
      </c>
      <c r="AZ92" s="34"/>
      <c r="BA92" s="39"/>
      <c r="BB92" s="34"/>
      <c r="BC92" s="34">
        <v>72000</v>
      </c>
      <c r="BD92" s="34">
        <v>236922.46</v>
      </c>
      <c r="BE92" s="34"/>
      <c r="BF92" s="34"/>
      <c r="BG92" s="58">
        <f t="shared" si="1"/>
        <v>7308691.4799999995</v>
      </c>
      <c r="BH92" s="18"/>
      <c r="BI92" s="18"/>
      <c r="BJ92" s="18"/>
      <c r="BK92" s="18"/>
      <c r="BL92" s="18"/>
      <c r="BM92" s="18"/>
      <c r="BN92" s="18"/>
      <c r="BO92" s="18"/>
    </row>
    <row r="93" spans="1:67" s="4" customFormat="1">
      <c r="A93" s="14">
        <v>3000</v>
      </c>
      <c r="B93" s="15">
        <v>3362</v>
      </c>
      <c r="C93" s="16" t="s">
        <v>89</v>
      </c>
      <c r="D93" s="16"/>
      <c r="E93" s="26"/>
      <c r="F93" s="25"/>
      <c r="G93" s="25"/>
      <c r="H93" s="25"/>
      <c r="I93" s="25"/>
      <c r="J93" s="25"/>
      <c r="K93" s="25"/>
      <c r="L93" s="25">
        <v>850</v>
      </c>
      <c r="M93" s="25"/>
      <c r="N93" s="25"/>
      <c r="O93" s="25">
        <v>60000</v>
      </c>
      <c r="P93" s="25"/>
      <c r="Q93" s="25">
        <v>96600</v>
      </c>
      <c r="R93" s="25"/>
      <c r="S93" s="25">
        <v>16000</v>
      </c>
      <c r="T93" s="25"/>
      <c r="U93" s="25"/>
      <c r="V93" s="25"/>
      <c r="W93" s="25"/>
      <c r="X93" s="25"/>
      <c r="Y93" s="25"/>
      <c r="Z93" s="25"/>
      <c r="AA93" s="25"/>
      <c r="AB93" s="25">
        <v>80000</v>
      </c>
      <c r="AC93" s="25"/>
      <c r="AD93" s="25"/>
      <c r="AE93" s="25"/>
      <c r="AF93" s="34">
        <v>6000</v>
      </c>
      <c r="AG93" s="34">
        <v>5000</v>
      </c>
      <c r="AH93" s="34"/>
      <c r="AI93" s="34"/>
      <c r="AJ93" s="34">
        <v>16800</v>
      </c>
      <c r="AK93" s="34"/>
      <c r="AL93" s="34"/>
      <c r="AM93" s="34"/>
      <c r="AN93" s="34">
        <v>0</v>
      </c>
      <c r="AO93" s="34"/>
      <c r="AP93" s="25"/>
      <c r="AQ93" s="34"/>
      <c r="AR93" s="34">
        <v>12000</v>
      </c>
      <c r="AS93" s="34"/>
      <c r="AT93" s="34"/>
      <c r="AU93" s="34">
        <v>73800</v>
      </c>
      <c r="AV93" s="34"/>
      <c r="AW93" s="34"/>
      <c r="AX93" s="34"/>
      <c r="AY93" s="34">
        <v>314787</v>
      </c>
      <c r="AZ93" s="34"/>
      <c r="BA93" s="39"/>
      <c r="BB93" s="34"/>
      <c r="BC93" s="34">
        <v>430800</v>
      </c>
      <c r="BD93" s="34">
        <v>422000</v>
      </c>
      <c r="BE93" s="34"/>
      <c r="BF93" s="34"/>
      <c r="BG93" s="58">
        <f t="shared" si="1"/>
        <v>1534637</v>
      </c>
      <c r="BH93" s="18"/>
      <c r="BI93" s="18"/>
      <c r="BJ93" s="18"/>
      <c r="BK93" s="18"/>
      <c r="BL93" s="18"/>
      <c r="BM93" s="18"/>
      <c r="BN93" s="18"/>
      <c r="BO93" s="18"/>
    </row>
    <row r="94" spans="1:67" s="4" customFormat="1">
      <c r="A94" s="14">
        <v>3000</v>
      </c>
      <c r="B94" s="15">
        <v>3363</v>
      </c>
      <c r="C94" s="16" t="s">
        <v>90</v>
      </c>
      <c r="D94" s="16"/>
      <c r="E94" s="26"/>
      <c r="F94" s="25"/>
      <c r="G94" s="25"/>
      <c r="H94" s="25"/>
      <c r="I94" s="25"/>
      <c r="J94" s="25"/>
      <c r="K94" s="25"/>
      <c r="L94" s="25">
        <v>20000</v>
      </c>
      <c r="M94" s="25"/>
      <c r="N94" s="25"/>
      <c r="O94" s="25"/>
      <c r="P94" s="25"/>
      <c r="Q94" s="25">
        <v>94000</v>
      </c>
      <c r="R94" s="25"/>
      <c r="S94" s="25">
        <v>16000</v>
      </c>
      <c r="T94" s="25"/>
      <c r="U94" s="25"/>
      <c r="V94" s="25"/>
      <c r="W94" s="25"/>
      <c r="X94" s="25"/>
      <c r="Y94" s="25"/>
      <c r="Z94" s="25"/>
      <c r="AA94" s="25">
        <v>4000</v>
      </c>
      <c r="AB94" s="25">
        <v>61000</v>
      </c>
      <c r="AC94" s="25"/>
      <c r="AD94" s="25"/>
      <c r="AE94" s="25">
        <v>6000</v>
      </c>
      <c r="AF94" s="34">
        <v>5000</v>
      </c>
      <c r="AG94" s="34"/>
      <c r="AH94" s="34">
        <v>50000</v>
      </c>
      <c r="AI94" s="34"/>
      <c r="AJ94" s="34"/>
      <c r="AK94" s="34"/>
      <c r="AL94" s="34"/>
      <c r="AM94" s="34"/>
      <c r="AN94" s="34">
        <v>10000</v>
      </c>
      <c r="AO94" s="34"/>
      <c r="AP94" s="25"/>
      <c r="AQ94" s="34"/>
      <c r="AR94" s="34"/>
      <c r="AS94" s="34"/>
      <c r="AT94" s="34">
        <v>27600</v>
      </c>
      <c r="AU94" s="34"/>
      <c r="AV94" s="34"/>
      <c r="AW94" s="34"/>
      <c r="AX94" s="34"/>
      <c r="AY94" s="34">
        <v>538703</v>
      </c>
      <c r="AZ94" s="34"/>
      <c r="BA94" s="39"/>
      <c r="BB94" s="34"/>
      <c r="BC94" s="34">
        <v>90000</v>
      </c>
      <c r="BD94" s="34">
        <v>66200</v>
      </c>
      <c r="BE94" s="34"/>
      <c r="BF94" s="34"/>
      <c r="BG94" s="58">
        <f t="shared" si="1"/>
        <v>988503</v>
      </c>
      <c r="BH94" s="18"/>
      <c r="BI94" s="18"/>
      <c r="BJ94" s="18"/>
      <c r="BK94" s="18"/>
      <c r="BL94" s="18"/>
      <c r="BM94" s="18"/>
      <c r="BN94" s="18"/>
      <c r="BO94" s="18"/>
    </row>
    <row r="95" spans="1:67" s="4" customFormat="1" ht="27.6">
      <c r="A95" s="14">
        <v>3000</v>
      </c>
      <c r="B95" s="15">
        <v>3364</v>
      </c>
      <c r="C95" s="16" t="s">
        <v>91</v>
      </c>
      <c r="D95" s="16"/>
      <c r="E95" s="26"/>
      <c r="F95" s="25"/>
      <c r="G95" s="25"/>
      <c r="H95" s="25"/>
      <c r="I95" s="25">
        <v>150000</v>
      </c>
      <c r="J95" s="25">
        <v>13000</v>
      </c>
      <c r="K95" s="25"/>
      <c r="L95" s="25">
        <v>15000</v>
      </c>
      <c r="M95" s="25"/>
      <c r="N95" s="25"/>
      <c r="O95" s="25"/>
      <c r="P95" s="25"/>
      <c r="Q95" s="25">
        <v>1072727</v>
      </c>
      <c r="R95" s="25"/>
      <c r="S95" s="25"/>
      <c r="T95" s="25"/>
      <c r="U95" s="25">
        <v>127200</v>
      </c>
      <c r="V95" s="25"/>
      <c r="W95" s="25"/>
      <c r="X95" s="25"/>
      <c r="Y95" s="25">
        <v>80500</v>
      </c>
      <c r="Z95" s="25"/>
      <c r="AA95" s="25">
        <v>3900</v>
      </c>
      <c r="AB95" s="25">
        <v>111100</v>
      </c>
      <c r="AC95" s="25"/>
      <c r="AD95" s="25"/>
      <c r="AE95" s="25">
        <v>48000</v>
      </c>
      <c r="AF95" s="34">
        <v>60000</v>
      </c>
      <c r="AG95" s="34">
        <v>3360000</v>
      </c>
      <c r="AH95" s="34">
        <v>200000</v>
      </c>
      <c r="AI95" s="34">
        <v>18000</v>
      </c>
      <c r="AJ95" s="34">
        <v>12000</v>
      </c>
      <c r="AK95" s="34"/>
      <c r="AL95" s="34"/>
      <c r="AM95" s="34">
        <v>1800</v>
      </c>
      <c r="AN95" s="34">
        <v>30000</v>
      </c>
      <c r="AO95" s="34"/>
      <c r="AP95" s="25"/>
      <c r="AQ95" s="34"/>
      <c r="AR95" s="34"/>
      <c r="AS95" s="34"/>
      <c r="AT95" s="34">
        <v>7008</v>
      </c>
      <c r="AU95" s="34">
        <v>10800</v>
      </c>
      <c r="AV95" s="34"/>
      <c r="AW95" s="34"/>
      <c r="AX95" s="34"/>
      <c r="AY95" s="34">
        <v>1038989.25</v>
      </c>
      <c r="AZ95" s="34"/>
      <c r="BA95" s="39"/>
      <c r="BB95" s="34"/>
      <c r="BC95" s="34"/>
      <c r="BD95" s="34">
        <v>775848</v>
      </c>
      <c r="BE95" s="34"/>
      <c r="BF95" s="34"/>
      <c r="BG95" s="58">
        <f t="shared" si="1"/>
        <v>7135872.25</v>
      </c>
      <c r="BH95" s="18"/>
      <c r="BI95" s="18"/>
      <c r="BJ95" s="18"/>
      <c r="BK95" s="18"/>
      <c r="BL95" s="18"/>
      <c r="BM95" s="18"/>
      <c r="BN95" s="18"/>
      <c r="BO95" s="18"/>
    </row>
    <row r="96" spans="1:67" s="4" customFormat="1">
      <c r="A96" s="14">
        <v>3000</v>
      </c>
      <c r="B96" s="15">
        <v>3371</v>
      </c>
      <c r="C96" s="16" t="s">
        <v>92</v>
      </c>
      <c r="D96" s="16"/>
      <c r="E96" s="2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34">
        <v>33000</v>
      </c>
      <c r="AG96" s="34"/>
      <c r="AH96" s="34"/>
      <c r="AI96" s="34"/>
      <c r="AJ96" s="34"/>
      <c r="AK96" s="34"/>
      <c r="AL96" s="34"/>
      <c r="AM96" s="34"/>
      <c r="AN96" s="34">
        <v>0</v>
      </c>
      <c r="AO96" s="34"/>
      <c r="AP96" s="25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9"/>
      <c r="BB96" s="34"/>
      <c r="BC96" s="34">
        <v>1958408.15</v>
      </c>
      <c r="BD96" s="34"/>
      <c r="BE96" s="34"/>
      <c r="BF96" s="34"/>
      <c r="BG96" s="58">
        <f t="shared" si="1"/>
        <v>1991408.15</v>
      </c>
      <c r="BH96" s="18"/>
      <c r="BI96" s="18"/>
      <c r="BJ96" s="18"/>
      <c r="BK96" s="18"/>
      <c r="BL96" s="18"/>
      <c r="BM96" s="18"/>
      <c r="BN96" s="18"/>
      <c r="BO96" s="18"/>
    </row>
    <row r="97" spans="1:67" s="4" customFormat="1">
      <c r="A97" s="14">
        <v>3000</v>
      </c>
      <c r="B97" s="15">
        <v>3381</v>
      </c>
      <c r="C97" s="16" t="s">
        <v>93</v>
      </c>
      <c r="D97" s="16"/>
      <c r="E97" s="26"/>
      <c r="F97" s="25">
        <v>180000</v>
      </c>
      <c r="G97" s="25"/>
      <c r="H97" s="25"/>
      <c r="I97" s="25">
        <v>1150000</v>
      </c>
      <c r="J97" s="25">
        <v>5900</v>
      </c>
      <c r="K97" s="25">
        <v>204852</v>
      </c>
      <c r="L97" s="25">
        <v>372000</v>
      </c>
      <c r="M97" s="25"/>
      <c r="N97" s="25">
        <v>2129760</v>
      </c>
      <c r="O97" s="25">
        <v>135000</v>
      </c>
      <c r="P97" s="25">
        <v>402000</v>
      </c>
      <c r="Q97" s="25">
        <v>720000</v>
      </c>
      <c r="R97" s="25">
        <v>103488</v>
      </c>
      <c r="S97" s="25">
        <v>5400</v>
      </c>
      <c r="T97" s="25">
        <v>350000</v>
      </c>
      <c r="U97" s="25"/>
      <c r="V97" s="25">
        <v>1156056</v>
      </c>
      <c r="W97" s="25">
        <v>816000</v>
      </c>
      <c r="X97" s="25"/>
      <c r="Y97" s="25">
        <v>1002240</v>
      </c>
      <c r="Z97" s="25"/>
      <c r="AA97" s="25">
        <v>110600</v>
      </c>
      <c r="AB97" s="25"/>
      <c r="AC97" s="25">
        <v>2636952</v>
      </c>
      <c r="AD97" s="25">
        <v>2000</v>
      </c>
      <c r="AE97" s="25">
        <v>204000</v>
      </c>
      <c r="AF97" s="34">
        <v>984000</v>
      </c>
      <c r="AG97" s="34">
        <v>360000</v>
      </c>
      <c r="AH97" s="34">
        <v>200000</v>
      </c>
      <c r="AI97" s="34">
        <v>264000</v>
      </c>
      <c r="AJ97" s="34"/>
      <c r="AK97" s="34"/>
      <c r="AL97" s="34"/>
      <c r="AM97" s="34">
        <v>2691500.64</v>
      </c>
      <c r="AN97" s="34">
        <v>0</v>
      </c>
      <c r="AO97" s="34"/>
      <c r="AP97" s="25"/>
      <c r="AQ97" s="34">
        <v>180000</v>
      </c>
      <c r="AR97" s="34">
        <v>32000</v>
      </c>
      <c r="AS97" s="34">
        <v>1700000</v>
      </c>
      <c r="AT97" s="34"/>
      <c r="AU97" s="34"/>
      <c r="AV97" s="34"/>
      <c r="AW97" s="34">
        <v>900000</v>
      </c>
      <c r="AX97" s="34">
        <f>+'[2]3381'!$F$8</f>
        <v>300000</v>
      </c>
      <c r="AY97" s="34">
        <v>330639</v>
      </c>
      <c r="AZ97" s="34">
        <v>325944</v>
      </c>
      <c r="BA97" s="39">
        <v>300000</v>
      </c>
      <c r="BB97" s="34"/>
      <c r="BC97" s="34">
        <v>733000</v>
      </c>
      <c r="BD97" s="34">
        <v>593352</v>
      </c>
      <c r="BE97" s="34"/>
      <c r="BF97" s="34">
        <v>600000</v>
      </c>
      <c r="BG97" s="58">
        <f t="shared" si="1"/>
        <v>22180683.640000001</v>
      </c>
      <c r="BH97" s="18"/>
      <c r="BI97" s="18"/>
      <c r="BJ97" s="18"/>
      <c r="BK97" s="18"/>
      <c r="BL97" s="18"/>
      <c r="BM97" s="18"/>
      <c r="BN97" s="18"/>
      <c r="BO97" s="18"/>
    </row>
    <row r="98" spans="1:67" s="4" customFormat="1" ht="24" customHeight="1">
      <c r="A98" s="14">
        <v>3000</v>
      </c>
      <c r="B98" s="15">
        <v>3391</v>
      </c>
      <c r="C98" s="16" t="s">
        <v>94</v>
      </c>
      <c r="D98" s="16"/>
      <c r="E98" s="26"/>
      <c r="F98" s="25"/>
      <c r="G98" s="25"/>
      <c r="H98" s="25"/>
      <c r="I98" s="25">
        <v>1500000</v>
      </c>
      <c r="J98" s="25"/>
      <c r="K98" s="25"/>
      <c r="L98" s="25"/>
      <c r="M98" s="25"/>
      <c r="N98" s="25"/>
      <c r="O98" s="25"/>
      <c r="P98" s="25">
        <v>5000</v>
      </c>
      <c r="Q98" s="25">
        <v>480000</v>
      </c>
      <c r="R98" s="25"/>
      <c r="S98" s="25">
        <v>21000</v>
      </c>
      <c r="T98" s="25"/>
      <c r="U98" s="25"/>
      <c r="V98" s="25">
        <v>286760</v>
      </c>
      <c r="W98" s="25"/>
      <c r="X98" s="25"/>
      <c r="Y98" s="25"/>
      <c r="Z98" s="25"/>
      <c r="AA98" s="25"/>
      <c r="AB98" s="25">
        <v>221706.52</v>
      </c>
      <c r="AC98" s="25"/>
      <c r="AD98" s="25"/>
      <c r="AE98" s="25"/>
      <c r="AF98" s="34"/>
      <c r="AG98" s="34"/>
      <c r="AH98" s="34">
        <v>100000</v>
      </c>
      <c r="AI98" s="34">
        <v>1170350.69</v>
      </c>
      <c r="AJ98" s="34"/>
      <c r="AK98" s="34"/>
      <c r="AL98" s="34"/>
      <c r="AM98" s="34"/>
      <c r="AN98" s="34">
        <v>0</v>
      </c>
      <c r="AO98" s="34"/>
      <c r="AP98" s="25"/>
      <c r="AQ98" s="34"/>
      <c r="AR98" s="34">
        <v>25000</v>
      </c>
      <c r="AS98" s="34"/>
      <c r="AT98" s="34"/>
      <c r="AU98" s="34"/>
      <c r="AV98" s="34"/>
      <c r="AW98" s="34"/>
      <c r="AX98" s="34">
        <f>+'[2]3391'!$F$8</f>
        <v>631570</v>
      </c>
      <c r="AY98" s="34">
        <v>372915</v>
      </c>
      <c r="AZ98" s="34"/>
      <c r="BA98" s="39"/>
      <c r="BB98" s="34"/>
      <c r="BC98" s="34">
        <v>2190000</v>
      </c>
      <c r="BD98" s="34">
        <v>5172850</v>
      </c>
      <c r="BE98" s="34"/>
      <c r="BF98" s="34"/>
      <c r="BG98" s="58">
        <f t="shared" si="1"/>
        <v>12177152.210000001</v>
      </c>
      <c r="BH98" s="18"/>
      <c r="BI98" s="18"/>
      <c r="BJ98" s="18"/>
      <c r="BK98" s="18"/>
      <c r="BL98" s="18"/>
      <c r="BM98" s="18"/>
      <c r="BN98" s="18"/>
      <c r="BO98" s="18"/>
    </row>
    <row r="99" spans="1:67" s="4" customFormat="1">
      <c r="A99" s="14">
        <v>3000</v>
      </c>
      <c r="B99" s="15">
        <v>3411</v>
      </c>
      <c r="C99" s="16" t="s">
        <v>95</v>
      </c>
      <c r="D99" s="16"/>
      <c r="E99" s="26"/>
      <c r="F99" s="25"/>
      <c r="G99" s="25"/>
      <c r="H99" s="25"/>
      <c r="I99" s="25"/>
      <c r="J99" s="25">
        <v>7800</v>
      </c>
      <c r="K99" s="25"/>
      <c r="L99" s="25">
        <v>12000</v>
      </c>
      <c r="M99" s="25"/>
      <c r="N99" s="25"/>
      <c r="O99" s="25">
        <v>996000</v>
      </c>
      <c r="P99" s="25">
        <v>3600</v>
      </c>
      <c r="Q99" s="25"/>
      <c r="R99" s="25">
        <v>8400</v>
      </c>
      <c r="S99" s="25">
        <v>36000</v>
      </c>
      <c r="T99" s="25"/>
      <c r="U99" s="25"/>
      <c r="V99" s="25">
        <v>72000</v>
      </c>
      <c r="W99" s="25">
        <v>6000</v>
      </c>
      <c r="X99" s="25"/>
      <c r="Y99" s="25"/>
      <c r="Z99" s="25"/>
      <c r="AA99" s="25">
        <v>14400</v>
      </c>
      <c r="AB99" s="25"/>
      <c r="AC99" s="25"/>
      <c r="AD99" s="25">
        <v>6522.51</v>
      </c>
      <c r="AE99" s="25">
        <v>540000</v>
      </c>
      <c r="AF99" s="34">
        <v>200000</v>
      </c>
      <c r="AG99" s="34"/>
      <c r="AH99" s="34">
        <v>200000</v>
      </c>
      <c r="AI99" s="34">
        <v>4800</v>
      </c>
      <c r="AJ99" s="34"/>
      <c r="AK99" s="34"/>
      <c r="AL99" s="34"/>
      <c r="AM99" s="34"/>
      <c r="AN99" s="34">
        <v>0</v>
      </c>
      <c r="AO99" s="34">
        <v>12000</v>
      </c>
      <c r="AP99" s="25">
        <v>12800</v>
      </c>
      <c r="AQ99" s="34"/>
      <c r="AR99" s="34">
        <v>15000</v>
      </c>
      <c r="AS99" s="34"/>
      <c r="AT99" s="34">
        <v>312000</v>
      </c>
      <c r="AU99" s="34"/>
      <c r="AV99" s="34"/>
      <c r="AW99" s="34"/>
      <c r="AX99" s="34">
        <f>+'[2]3411'!$F$8</f>
        <v>4680</v>
      </c>
      <c r="AY99" s="34">
        <v>46819.5</v>
      </c>
      <c r="AZ99" s="34"/>
      <c r="BA99" s="39"/>
      <c r="BB99" s="34"/>
      <c r="BC99" s="34"/>
      <c r="BD99" s="34"/>
      <c r="BE99" s="34"/>
      <c r="BF99" s="34">
        <v>303600</v>
      </c>
      <c r="BG99" s="58">
        <f t="shared" si="1"/>
        <v>2814422.01</v>
      </c>
      <c r="BH99" s="18"/>
      <c r="BI99" s="18"/>
      <c r="BJ99" s="18"/>
      <c r="BK99" s="18"/>
      <c r="BL99" s="18"/>
      <c r="BM99" s="18"/>
      <c r="BN99" s="18"/>
      <c r="BO99" s="18"/>
    </row>
    <row r="100" spans="1:67" s="4" customFormat="1" ht="27.6">
      <c r="A100" s="14">
        <v>3000</v>
      </c>
      <c r="B100" s="15">
        <v>3421</v>
      </c>
      <c r="C100" s="16" t="s">
        <v>96</v>
      </c>
      <c r="D100" s="16"/>
      <c r="E100" s="2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>
        <v>120000</v>
      </c>
      <c r="AF100" s="34"/>
      <c r="AG100" s="34"/>
      <c r="AH100" s="34"/>
      <c r="AI100" s="34"/>
      <c r="AJ100" s="34"/>
      <c r="AK100" s="34"/>
      <c r="AL100" s="34"/>
      <c r="AM100" s="34"/>
      <c r="AN100" s="34">
        <v>0</v>
      </c>
      <c r="AO100" s="34"/>
      <c r="AP100" s="25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9"/>
      <c r="BB100" s="34"/>
      <c r="BC100" s="34">
        <v>1120000</v>
      </c>
      <c r="BD100" s="34"/>
      <c r="BE100" s="34"/>
      <c r="BF100" s="34"/>
      <c r="BG100" s="58">
        <f t="shared" si="1"/>
        <v>1240000</v>
      </c>
      <c r="BH100" s="18"/>
      <c r="BI100" s="18"/>
      <c r="BJ100" s="18"/>
      <c r="BK100" s="18"/>
      <c r="BL100" s="18"/>
      <c r="BM100" s="18"/>
      <c r="BN100" s="18"/>
      <c r="BO100" s="18"/>
    </row>
    <row r="101" spans="1:67" s="4" customFormat="1" ht="27.6">
      <c r="A101" s="14">
        <v>3000</v>
      </c>
      <c r="B101" s="15">
        <v>3431</v>
      </c>
      <c r="C101" s="16" t="s">
        <v>97</v>
      </c>
      <c r="D101" s="16"/>
      <c r="E101" s="26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>
        <v>8000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34"/>
      <c r="AG101" s="34"/>
      <c r="AH101" s="34"/>
      <c r="AI101" s="34"/>
      <c r="AJ101" s="34"/>
      <c r="AK101" s="34"/>
      <c r="AL101" s="34"/>
      <c r="AM101" s="34">
        <v>69600</v>
      </c>
      <c r="AN101" s="34">
        <v>0</v>
      </c>
      <c r="AO101" s="34"/>
      <c r="AP101" s="2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9"/>
      <c r="BB101" s="34"/>
      <c r="BC101" s="34">
        <v>100000</v>
      </c>
      <c r="BD101" s="34"/>
      <c r="BE101" s="34"/>
      <c r="BF101" s="34"/>
      <c r="BG101" s="58">
        <f t="shared" si="1"/>
        <v>177600</v>
      </c>
      <c r="BH101" s="18"/>
      <c r="BI101" s="18"/>
      <c r="BJ101" s="18"/>
      <c r="BK101" s="18"/>
      <c r="BL101" s="18"/>
      <c r="BM101" s="18"/>
      <c r="BN101" s="18"/>
      <c r="BO101" s="18"/>
    </row>
    <row r="102" spans="1:67" s="4" customFormat="1">
      <c r="A102" s="14">
        <v>3000</v>
      </c>
      <c r="B102" s="15">
        <v>3441</v>
      </c>
      <c r="C102" s="16" t="s">
        <v>98</v>
      </c>
      <c r="D102" s="16"/>
      <c r="E102" s="26"/>
      <c r="F102" s="25"/>
      <c r="G102" s="25"/>
      <c r="H102" s="25"/>
      <c r="I102" s="25">
        <v>200000</v>
      </c>
      <c r="J102" s="25"/>
      <c r="K102" s="25"/>
      <c r="L102" s="25"/>
      <c r="M102" s="25">
        <v>68500</v>
      </c>
      <c r="N102" s="25"/>
      <c r="O102" s="25">
        <v>1500000</v>
      </c>
      <c r="P102" s="25">
        <v>56000</v>
      </c>
      <c r="Q102" s="25"/>
      <c r="R102" s="25"/>
      <c r="S102" s="25"/>
      <c r="T102" s="25">
        <v>140000</v>
      </c>
      <c r="U102" s="25"/>
      <c r="V102" s="25"/>
      <c r="W102" s="25">
        <v>100000</v>
      </c>
      <c r="X102" s="25"/>
      <c r="Y102" s="25"/>
      <c r="Z102" s="25"/>
      <c r="AA102" s="25">
        <v>7100</v>
      </c>
      <c r="AB102" s="25"/>
      <c r="AC102" s="25"/>
      <c r="AD102" s="25"/>
      <c r="AE102" s="25"/>
      <c r="AF102" s="34">
        <v>8360</v>
      </c>
      <c r="AG102" s="34"/>
      <c r="AH102" s="34"/>
      <c r="AI102" s="34"/>
      <c r="AJ102" s="34"/>
      <c r="AK102" s="34"/>
      <c r="AL102" s="34"/>
      <c r="AM102" s="34"/>
      <c r="AN102" s="34">
        <v>0</v>
      </c>
      <c r="AO102" s="34"/>
      <c r="AP102" s="25"/>
      <c r="AQ102" s="34"/>
      <c r="AR102" s="34"/>
      <c r="AS102" s="34"/>
      <c r="AT102" s="34"/>
      <c r="AU102" s="34"/>
      <c r="AV102" s="34"/>
      <c r="AW102" s="34">
        <v>20000</v>
      </c>
      <c r="AX102" s="34"/>
      <c r="AY102" s="34"/>
      <c r="AZ102" s="34"/>
      <c r="BA102" s="39"/>
      <c r="BB102" s="34"/>
      <c r="BC102" s="34">
        <v>676000</v>
      </c>
      <c r="BD102" s="34">
        <v>110000</v>
      </c>
      <c r="BE102" s="34"/>
      <c r="BF102" s="34"/>
      <c r="BG102" s="58">
        <f t="shared" si="1"/>
        <v>2885960</v>
      </c>
      <c r="BH102" s="18"/>
      <c r="BI102" s="18"/>
      <c r="BJ102" s="18"/>
      <c r="BK102" s="18"/>
      <c r="BL102" s="18"/>
      <c r="BM102" s="18"/>
      <c r="BN102" s="18"/>
      <c r="BO102" s="18"/>
    </row>
    <row r="103" spans="1:67" s="4" customFormat="1">
      <c r="A103" s="14">
        <v>3000</v>
      </c>
      <c r="B103" s="15">
        <v>3451</v>
      </c>
      <c r="C103" s="16" t="s">
        <v>99</v>
      </c>
      <c r="D103" s="16"/>
      <c r="E103" s="26">
        <v>360000</v>
      </c>
      <c r="F103" s="25">
        <v>25000</v>
      </c>
      <c r="G103" s="25">
        <v>17000</v>
      </c>
      <c r="H103" s="25">
        <v>75000</v>
      </c>
      <c r="I103" s="25">
        <v>400000</v>
      </c>
      <c r="J103" s="25">
        <v>44453</v>
      </c>
      <c r="K103" s="25">
        <v>278744</v>
      </c>
      <c r="L103" s="25">
        <v>30000</v>
      </c>
      <c r="M103" s="25">
        <v>14000</v>
      </c>
      <c r="N103" s="25">
        <v>68770</v>
      </c>
      <c r="O103" s="25"/>
      <c r="P103" s="25">
        <v>197193</v>
      </c>
      <c r="Q103" s="25">
        <v>217200</v>
      </c>
      <c r="R103" s="25">
        <v>14000</v>
      </c>
      <c r="S103" s="25">
        <v>11657</v>
      </c>
      <c r="T103" s="25"/>
      <c r="U103" s="25"/>
      <c r="V103" s="25">
        <v>198400</v>
      </c>
      <c r="W103" s="25">
        <v>101000</v>
      </c>
      <c r="X103" s="25">
        <v>25200</v>
      </c>
      <c r="Y103" s="25">
        <v>219999.96</v>
      </c>
      <c r="Z103" s="25">
        <v>8097757</v>
      </c>
      <c r="AA103" s="25">
        <v>21000</v>
      </c>
      <c r="AB103" s="25">
        <v>1800000</v>
      </c>
      <c r="AC103" s="25"/>
      <c r="AD103" s="25">
        <v>270240.36</v>
      </c>
      <c r="AE103" s="25">
        <v>130000</v>
      </c>
      <c r="AF103" s="34">
        <v>600000</v>
      </c>
      <c r="AG103" s="34">
        <v>50000</v>
      </c>
      <c r="AH103" s="34">
        <v>400000</v>
      </c>
      <c r="AI103" s="34"/>
      <c r="AJ103" s="34">
        <v>20100</v>
      </c>
      <c r="AK103" s="34">
        <v>30472</v>
      </c>
      <c r="AL103" s="34"/>
      <c r="AM103" s="34">
        <v>326332</v>
      </c>
      <c r="AN103" s="34">
        <v>12000</v>
      </c>
      <c r="AO103" s="34">
        <v>26000</v>
      </c>
      <c r="AP103" s="25"/>
      <c r="AQ103" s="34">
        <v>72000</v>
      </c>
      <c r="AR103" s="34">
        <v>25000</v>
      </c>
      <c r="AS103" s="34"/>
      <c r="AT103" s="34">
        <v>12000</v>
      </c>
      <c r="AU103" s="34">
        <v>18882</v>
      </c>
      <c r="AV103" s="34">
        <v>216000</v>
      </c>
      <c r="AW103" s="34">
        <v>150000</v>
      </c>
      <c r="AX103" s="34">
        <f>+'[2]3451'!$F$8</f>
        <v>20000</v>
      </c>
      <c r="AY103" s="34">
        <v>1190000</v>
      </c>
      <c r="AZ103" s="34"/>
      <c r="BA103" s="39">
        <v>135615</v>
      </c>
      <c r="BB103" s="34"/>
      <c r="BC103" s="34"/>
      <c r="BD103" s="34">
        <v>170450</v>
      </c>
      <c r="BE103" s="34">
        <v>503493</v>
      </c>
      <c r="BF103" s="34">
        <v>53000</v>
      </c>
      <c r="BG103" s="58">
        <f t="shared" si="1"/>
        <v>16647958.32</v>
      </c>
      <c r="BH103" s="18"/>
      <c r="BI103" s="18"/>
      <c r="BJ103" s="18"/>
      <c r="BK103" s="18"/>
      <c r="BL103" s="18"/>
      <c r="BM103" s="18"/>
      <c r="BN103" s="18"/>
      <c r="BO103" s="18"/>
    </row>
    <row r="104" spans="1:67" s="4" customFormat="1">
      <c r="A104" s="14">
        <v>3000</v>
      </c>
      <c r="B104" s="15">
        <v>3461</v>
      </c>
      <c r="C104" s="16" t="s">
        <v>100</v>
      </c>
      <c r="D104" s="16"/>
      <c r="E104" s="26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34"/>
      <c r="AG104" s="34"/>
      <c r="AH104" s="34"/>
      <c r="AI104" s="34"/>
      <c r="AJ104" s="34"/>
      <c r="AK104" s="34"/>
      <c r="AL104" s="34"/>
      <c r="AM104" s="34"/>
      <c r="AN104" s="34">
        <v>0</v>
      </c>
      <c r="AO104" s="34"/>
      <c r="AP104" s="25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9"/>
      <c r="BB104" s="34"/>
      <c r="BC104" s="34"/>
      <c r="BD104" s="34"/>
      <c r="BE104" s="34"/>
      <c r="BF104" s="34"/>
      <c r="BG104" s="58">
        <f t="shared" si="1"/>
        <v>0</v>
      </c>
      <c r="BH104" s="18"/>
      <c r="BI104" s="18"/>
      <c r="BJ104" s="18"/>
      <c r="BK104" s="18"/>
      <c r="BL104" s="18"/>
      <c r="BM104" s="18"/>
      <c r="BN104" s="18"/>
      <c r="BO104" s="18"/>
    </row>
    <row r="105" spans="1:67" s="4" customFormat="1">
      <c r="A105" s="14">
        <v>3000</v>
      </c>
      <c r="B105" s="15">
        <v>3471</v>
      </c>
      <c r="C105" s="16" t="s">
        <v>101</v>
      </c>
      <c r="D105" s="16"/>
      <c r="E105" s="26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>
        <v>24000</v>
      </c>
      <c r="AF105" s="34"/>
      <c r="AG105" s="34">
        <v>24000</v>
      </c>
      <c r="AH105" s="34"/>
      <c r="AI105" s="34"/>
      <c r="AJ105" s="34"/>
      <c r="AK105" s="34"/>
      <c r="AL105" s="34"/>
      <c r="AM105" s="34"/>
      <c r="AN105" s="34">
        <v>0</v>
      </c>
      <c r="AO105" s="34"/>
      <c r="AP105" s="25"/>
      <c r="AQ105" s="34"/>
      <c r="AR105" s="34"/>
      <c r="AS105" s="34"/>
      <c r="AT105" s="34"/>
      <c r="AU105" s="34"/>
      <c r="AV105" s="34"/>
      <c r="AW105" s="34"/>
      <c r="AX105" s="34"/>
      <c r="AY105" s="34">
        <v>1534276</v>
      </c>
      <c r="AZ105" s="34"/>
      <c r="BA105" s="39"/>
      <c r="BB105" s="34"/>
      <c r="BC105" s="34"/>
      <c r="BD105" s="34"/>
      <c r="BE105" s="34"/>
      <c r="BF105" s="34"/>
      <c r="BG105" s="58">
        <f t="shared" si="1"/>
        <v>1582276</v>
      </c>
      <c r="BH105" s="18"/>
      <c r="BI105" s="18"/>
      <c r="BJ105" s="18"/>
      <c r="BK105" s="18"/>
      <c r="BL105" s="18"/>
      <c r="BM105" s="18"/>
      <c r="BN105" s="18"/>
      <c r="BO105" s="18"/>
    </row>
    <row r="106" spans="1:67" s="4" customFormat="1">
      <c r="A106" s="14">
        <v>3000</v>
      </c>
      <c r="B106" s="15">
        <v>3481</v>
      </c>
      <c r="C106" s="16" t="s">
        <v>102</v>
      </c>
      <c r="D106" s="16"/>
      <c r="E106" s="26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34"/>
      <c r="AG106" s="34">
        <v>50000</v>
      </c>
      <c r="AH106" s="34"/>
      <c r="AI106" s="34"/>
      <c r="AJ106" s="34"/>
      <c r="AK106" s="34"/>
      <c r="AL106" s="34"/>
      <c r="AM106" s="34"/>
      <c r="AN106" s="34">
        <v>0</v>
      </c>
      <c r="AO106" s="34"/>
      <c r="AP106" s="25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9">
        <v>12000</v>
      </c>
      <c r="BB106" s="34"/>
      <c r="BC106" s="34"/>
      <c r="BD106" s="34"/>
      <c r="BE106" s="34"/>
      <c r="BF106" s="34"/>
      <c r="BG106" s="58">
        <f t="shared" si="1"/>
        <v>62000</v>
      </c>
      <c r="BH106" s="18"/>
      <c r="BI106" s="18"/>
      <c r="BJ106" s="18"/>
      <c r="BK106" s="18"/>
      <c r="BL106" s="18"/>
      <c r="BM106" s="18"/>
      <c r="BN106" s="18"/>
      <c r="BO106" s="18"/>
    </row>
    <row r="107" spans="1:67" s="4" customFormat="1" ht="27.6">
      <c r="A107" s="14">
        <v>3000</v>
      </c>
      <c r="B107" s="15">
        <v>3491</v>
      </c>
      <c r="C107" s="16" t="s">
        <v>103</v>
      </c>
      <c r="D107" s="16"/>
      <c r="E107" s="26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34"/>
      <c r="AG107" s="34"/>
      <c r="AH107" s="34"/>
      <c r="AI107" s="34"/>
      <c r="AJ107" s="34"/>
      <c r="AK107" s="34"/>
      <c r="AL107" s="34"/>
      <c r="AM107" s="34"/>
      <c r="AN107" s="34">
        <v>0</v>
      </c>
      <c r="AO107" s="34"/>
      <c r="AP107" s="25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9"/>
      <c r="BB107" s="34"/>
      <c r="BC107" s="34">
        <v>2347500</v>
      </c>
      <c r="BD107" s="34"/>
      <c r="BE107" s="34"/>
      <c r="BF107" s="34"/>
      <c r="BG107" s="58">
        <f t="shared" si="1"/>
        <v>2347500</v>
      </c>
      <c r="BH107" s="18"/>
      <c r="BI107" s="18"/>
      <c r="BJ107" s="18"/>
      <c r="BK107" s="18"/>
      <c r="BL107" s="18"/>
      <c r="BM107" s="18"/>
      <c r="BN107" s="18"/>
      <c r="BO107" s="18"/>
    </row>
    <row r="108" spans="1:67" s="4" customFormat="1" ht="27.6">
      <c r="A108" s="14">
        <v>3000</v>
      </c>
      <c r="B108" s="15">
        <v>3511</v>
      </c>
      <c r="C108" s="16" t="s">
        <v>104</v>
      </c>
      <c r="D108" s="16"/>
      <c r="E108" s="26">
        <v>222840</v>
      </c>
      <c r="F108" s="25"/>
      <c r="G108" s="25"/>
      <c r="H108" s="25"/>
      <c r="I108" s="25">
        <v>200000</v>
      </c>
      <c r="J108" s="25">
        <v>24000</v>
      </c>
      <c r="K108" s="25"/>
      <c r="L108" s="25">
        <v>31400</v>
      </c>
      <c r="M108" s="25"/>
      <c r="N108" s="25">
        <v>358980.66</v>
      </c>
      <c r="O108" s="25">
        <v>10000000</v>
      </c>
      <c r="P108" s="25">
        <v>22000</v>
      </c>
      <c r="Q108" s="25">
        <v>61500</v>
      </c>
      <c r="R108" s="25">
        <v>6000</v>
      </c>
      <c r="S108" s="25">
        <v>73800</v>
      </c>
      <c r="T108" s="25">
        <v>450000</v>
      </c>
      <c r="U108" s="25"/>
      <c r="V108" s="25">
        <v>428009.44</v>
      </c>
      <c r="W108" s="25">
        <v>180000</v>
      </c>
      <c r="X108" s="25"/>
      <c r="Y108" s="25"/>
      <c r="Z108" s="25"/>
      <c r="AA108" s="25">
        <v>10920</v>
      </c>
      <c r="AB108" s="25">
        <v>163000</v>
      </c>
      <c r="AC108" s="25">
        <v>120000</v>
      </c>
      <c r="AD108" s="25">
        <v>831496.37</v>
      </c>
      <c r="AE108" s="25">
        <v>44800</v>
      </c>
      <c r="AF108" s="34"/>
      <c r="AG108" s="34">
        <v>120000</v>
      </c>
      <c r="AH108" s="34">
        <v>75000</v>
      </c>
      <c r="AI108" s="34"/>
      <c r="AJ108" s="34">
        <v>23960</v>
      </c>
      <c r="AK108" s="34"/>
      <c r="AL108" s="34"/>
      <c r="AM108" s="34"/>
      <c r="AN108" s="34">
        <v>5000</v>
      </c>
      <c r="AO108" s="34"/>
      <c r="AP108" s="25"/>
      <c r="AQ108" s="34"/>
      <c r="AR108" s="34">
        <v>38000</v>
      </c>
      <c r="AS108" s="34">
        <v>300000</v>
      </c>
      <c r="AT108" s="34">
        <v>9048</v>
      </c>
      <c r="AU108" s="34"/>
      <c r="AV108" s="34"/>
      <c r="AW108" s="34">
        <v>150000</v>
      </c>
      <c r="AX108" s="34"/>
      <c r="AY108" s="34">
        <v>720454.49</v>
      </c>
      <c r="AZ108" s="34"/>
      <c r="BA108" s="39"/>
      <c r="BB108" s="34"/>
      <c r="BC108" s="34">
        <v>38000</v>
      </c>
      <c r="BD108" s="34"/>
      <c r="BE108" s="34"/>
      <c r="BF108" s="34">
        <v>1440000</v>
      </c>
      <c r="BG108" s="58">
        <f t="shared" si="1"/>
        <v>16148208.959999999</v>
      </c>
      <c r="BH108" s="18"/>
      <c r="BI108" s="18"/>
      <c r="BJ108" s="18"/>
      <c r="BK108" s="18"/>
      <c r="BL108" s="18"/>
      <c r="BM108" s="18"/>
      <c r="BN108" s="18"/>
      <c r="BO108" s="18"/>
    </row>
    <row r="109" spans="1:67" s="4" customFormat="1" ht="41.4">
      <c r="A109" s="14">
        <v>3000</v>
      </c>
      <c r="B109" s="15">
        <v>3521</v>
      </c>
      <c r="C109" s="16" t="s">
        <v>105</v>
      </c>
      <c r="D109" s="16"/>
      <c r="E109" s="26"/>
      <c r="F109" s="25"/>
      <c r="G109" s="25"/>
      <c r="H109" s="25"/>
      <c r="I109" s="25">
        <v>120000</v>
      </c>
      <c r="J109" s="25">
        <v>4000</v>
      </c>
      <c r="K109" s="25"/>
      <c r="L109" s="25">
        <v>20000</v>
      </c>
      <c r="M109" s="25"/>
      <c r="N109" s="25"/>
      <c r="O109" s="25">
        <v>235000</v>
      </c>
      <c r="P109" s="25">
        <v>9600</v>
      </c>
      <c r="Q109" s="25">
        <v>43000</v>
      </c>
      <c r="R109" s="25"/>
      <c r="S109" s="25">
        <v>10236.15</v>
      </c>
      <c r="T109" s="25"/>
      <c r="U109" s="25"/>
      <c r="V109" s="25">
        <v>20000</v>
      </c>
      <c r="W109" s="25">
        <v>52000</v>
      </c>
      <c r="X109" s="25"/>
      <c r="Y109" s="25"/>
      <c r="Z109" s="25"/>
      <c r="AA109" s="25">
        <v>10920</v>
      </c>
      <c r="AB109" s="25">
        <v>25000</v>
      </c>
      <c r="AC109" s="25"/>
      <c r="AD109" s="25"/>
      <c r="AE109" s="25">
        <v>2000</v>
      </c>
      <c r="AF109" s="34">
        <v>90000</v>
      </c>
      <c r="AG109" s="34">
        <v>60000</v>
      </c>
      <c r="AH109" s="34"/>
      <c r="AI109" s="34">
        <v>20000</v>
      </c>
      <c r="AJ109" s="34">
        <v>30319.599999999999</v>
      </c>
      <c r="AK109" s="34"/>
      <c r="AL109" s="34"/>
      <c r="AM109" s="34">
        <v>865.2</v>
      </c>
      <c r="AN109" s="34">
        <v>0</v>
      </c>
      <c r="AO109" s="34"/>
      <c r="AP109" s="25"/>
      <c r="AQ109" s="34"/>
      <c r="AR109" s="34">
        <v>15000</v>
      </c>
      <c r="AS109" s="34"/>
      <c r="AT109" s="34"/>
      <c r="AU109" s="34"/>
      <c r="AV109" s="34">
        <v>288000</v>
      </c>
      <c r="AW109" s="34"/>
      <c r="AX109" s="34"/>
      <c r="AY109" s="34">
        <v>508845</v>
      </c>
      <c r="AZ109" s="34">
        <v>78381.2</v>
      </c>
      <c r="BA109" s="39"/>
      <c r="BB109" s="34"/>
      <c r="BC109" s="34">
        <v>50000</v>
      </c>
      <c r="BD109" s="34">
        <v>108224</v>
      </c>
      <c r="BE109" s="34">
        <v>4644</v>
      </c>
      <c r="BF109" s="34"/>
      <c r="BG109" s="58">
        <f t="shared" si="1"/>
        <v>1806035.15</v>
      </c>
      <c r="BH109" s="18"/>
      <c r="BI109" s="18"/>
      <c r="BJ109" s="18"/>
      <c r="BK109" s="18"/>
      <c r="BL109" s="18"/>
      <c r="BM109" s="18"/>
      <c r="BN109" s="18"/>
      <c r="BO109" s="18"/>
    </row>
    <row r="110" spans="1:67" s="4" customFormat="1" ht="27.6">
      <c r="A110" s="14">
        <v>3000</v>
      </c>
      <c r="B110" s="15">
        <v>3531</v>
      </c>
      <c r="C110" s="16" t="s">
        <v>106</v>
      </c>
      <c r="D110" s="16"/>
      <c r="E110" s="26"/>
      <c r="F110" s="25"/>
      <c r="G110" s="25"/>
      <c r="H110" s="25"/>
      <c r="I110" s="25">
        <v>240000</v>
      </c>
      <c r="J110" s="25">
        <v>14000</v>
      </c>
      <c r="K110" s="25"/>
      <c r="L110" s="25">
        <v>20000</v>
      </c>
      <c r="M110" s="25"/>
      <c r="N110" s="25"/>
      <c r="O110" s="25">
        <v>500000</v>
      </c>
      <c r="P110" s="25"/>
      <c r="Q110" s="25"/>
      <c r="R110" s="25">
        <v>12000</v>
      </c>
      <c r="S110" s="25">
        <v>12400</v>
      </c>
      <c r="T110" s="25"/>
      <c r="U110" s="25"/>
      <c r="V110" s="25">
        <v>842500</v>
      </c>
      <c r="W110" s="25">
        <v>25000</v>
      </c>
      <c r="X110" s="25">
        <v>10000</v>
      </c>
      <c r="Y110" s="25"/>
      <c r="Z110" s="25"/>
      <c r="AA110" s="25">
        <v>9600</v>
      </c>
      <c r="AB110" s="25">
        <v>15000</v>
      </c>
      <c r="AC110" s="25"/>
      <c r="AD110" s="25">
        <v>101157.51</v>
      </c>
      <c r="AE110" s="25">
        <v>10000</v>
      </c>
      <c r="AF110" s="34">
        <v>7000</v>
      </c>
      <c r="AG110" s="34">
        <v>120000</v>
      </c>
      <c r="AH110" s="34">
        <v>50000</v>
      </c>
      <c r="AI110" s="34"/>
      <c r="AJ110" s="34">
        <v>15000</v>
      </c>
      <c r="AK110" s="34"/>
      <c r="AL110" s="34"/>
      <c r="AM110" s="34"/>
      <c r="AN110" s="34">
        <v>3000</v>
      </c>
      <c r="AO110" s="34"/>
      <c r="AP110" s="25"/>
      <c r="AQ110" s="34"/>
      <c r="AR110" s="34">
        <v>15000</v>
      </c>
      <c r="AS110" s="34">
        <v>120000</v>
      </c>
      <c r="AT110" s="34">
        <v>4500</v>
      </c>
      <c r="AU110" s="34"/>
      <c r="AV110" s="34"/>
      <c r="AW110" s="34">
        <v>150000</v>
      </c>
      <c r="AX110" s="34"/>
      <c r="AY110" s="34">
        <v>175654</v>
      </c>
      <c r="AZ110" s="34"/>
      <c r="BA110" s="39"/>
      <c r="BB110" s="34"/>
      <c r="BC110" s="34">
        <v>16700</v>
      </c>
      <c r="BD110" s="34">
        <v>12000</v>
      </c>
      <c r="BE110" s="34">
        <v>13341.9</v>
      </c>
      <c r="BF110" s="34"/>
      <c r="BG110" s="58">
        <f t="shared" si="1"/>
        <v>2513853.4099999997</v>
      </c>
      <c r="BH110" s="18"/>
      <c r="BI110" s="18"/>
      <c r="BJ110" s="18"/>
      <c r="BK110" s="18"/>
      <c r="BL110" s="18"/>
      <c r="BM110" s="18"/>
      <c r="BN110" s="18"/>
      <c r="BO110" s="18"/>
    </row>
    <row r="111" spans="1:67" s="4" customFormat="1" ht="27.6">
      <c r="A111" s="14">
        <v>3000</v>
      </c>
      <c r="B111" s="15">
        <v>3541</v>
      </c>
      <c r="C111" s="16" t="s">
        <v>107</v>
      </c>
      <c r="D111" s="16"/>
      <c r="E111" s="26"/>
      <c r="F111" s="25"/>
      <c r="G111" s="25"/>
      <c r="H111" s="25"/>
      <c r="I111" s="25">
        <v>1000000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>
        <v>65000</v>
      </c>
      <c r="AC111" s="25"/>
      <c r="AD111" s="25"/>
      <c r="AE111" s="25"/>
      <c r="AF111" s="34"/>
      <c r="AG111" s="34"/>
      <c r="AH111" s="34"/>
      <c r="AI111" s="34"/>
      <c r="AJ111" s="34"/>
      <c r="AK111" s="34"/>
      <c r="AL111" s="34"/>
      <c r="AM111" s="34"/>
      <c r="AN111" s="34">
        <v>0</v>
      </c>
      <c r="AO111" s="34"/>
      <c r="AP111" s="25"/>
      <c r="AQ111" s="34"/>
      <c r="AR111" s="34"/>
      <c r="AS111" s="34">
        <v>35000</v>
      </c>
      <c r="AT111" s="34"/>
      <c r="AU111" s="34"/>
      <c r="AV111" s="34"/>
      <c r="AW111" s="34"/>
      <c r="AX111" s="34"/>
      <c r="AY111" s="34"/>
      <c r="AZ111" s="34"/>
      <c r="BA111" s="39"/>
      <c r="BB111" s="34"/>
      <c r="BC111" s="34">
        <v>175080</v>
      </c>
      <c r="BD111" s="34"/>
      <c r="BE111" s="34"/>
      <c r="BF111" s="34"/>
      <c r="BG111" s="58">
        <f t="shared" si="1"/>
        <v>1275080</v>
      </c>
      <c r="BH111" s="18"/>
      <c r="BI111" s="18"/>
      <c r="BJ111" s="18"/>
      <c r="BK111" s="18"/>
      <c r="BL111" s="18"/>
      <c r="BM111" s="18"/>
      <c r="BN111" s="18"/>
      <c r="BO111" s="18"/>
    </row>
    <row r="112" spans="1:67" s="4" customFormat="1" ht="21.75" customHeight="1">
      <c r="A112" s="14">
        <v>3000</v>
      </c>
      <c r="B112" s="15">
        <v>3551</v>
      </c>
      <c r="C112" s="16" t="s">
        <v>108</v>
      </c>
      <c r="D112" s="16"/>
      <c r="E112" s="26"/>
      <c r="F112" s="25">
        <v>60000</v>
      </c>
      <c r="G112" s="25"/>
      <c r="H112" s="25">
        <v>150000</v>
      </c>
      <c r="I112" s="25">
        <v>168000</v>
      </c>
      <c r="J112" s="25">
        <v>24000</v>
      </c>
      <c r="K112" s="25"/>
      <c r="L112" s="25">
        <v>30000</v>
      </c>
      <c r="M112" s="25">
        <v>11000</v>
      </c>
      <c r="N112" s="25"/>
      <c r="O112" s="25">
        <v>150000</v>
      </c>
      <c r="P112" s="25">
        <v>50000</v>
      </c>
      <c r="Q112" s="25">
        <v>241001</v>
      </c>
      <c r="R112" s="25">
        <v>13448</v>
      </c>
      <c r="S112" s="25">
        <v>17500</v>
      </c>
      <c r="T112" s="25"/>
      <c r="U112" s="25"/>
      <c r="V112" s="25">
        <v>50000</v>
      </c>
      <c r="W112" s="25">
        <v>60000</v>
      </c>
      <c r="X112" s="25">
        <v>100000</v>
      </c>
      <c r="Y112" s="25"/>
      <c r="Z112" s="25">
        <v>19114370</v>
      </c>
      <c r="AA112" s="25">
        <v>42000</v>
      </c>
      <c r="AB112" s="25">
        <v>152000</v>
      </c>
      <c r="AC112" s="25"/>
      <c r="AD112" s="25">
        <v>251036.95</v>
      </c>
      <c r="AE112" s="25">
        <v>174000</v>
      </c>
      <c r="AF112" s="34"/>
      <c r="AG112" s="34">
        <v>300000</v>
      </c>
      <c r="AH112" s="34">
        <v>500000</v>
      </c>
      <c r="AI112" s="34"/>
      <c r="AJ112" s="34">
        <v>126000</v>
      </c>
      <c r="AK112" s="34">
        <v>45000</v>
      </c>
      <c r="AL112" s="34"/>
      <c r="AM112" s="34">
        <v>151250</v>
      </c>
      <c r="AN112" s="34">
        <v>30000</v>
      </c>
      <c r="AO112" s="34"/>
      <c r="AP112" s="25"/>
      <c r="AQ112" s="34"/>
      <c r="AR112" s="34">
        <v>35000</v>
      </c>
      <c r="AS112" s="34"/>
      <c r="AT112" s="34"/>
      <c r="AU112" s="34">
        <v>49100</v>
      </c>
      <c r="AV112" s="34">
        <v>643000</v>
      </c>
      <c r="AW112" s="34">
        <v>150000</v>
      </c>
      <c r="AX112" s="34">
        <f>+'[2]3551'!$F$8</f>
        <v>4474.32</v>
      </c>
      <c r="AY112" s="34">
        <v>66000</v>
      </c>
      <c r="AZ112" s="34"/>
      <c r="BA112" s="39">
        <v>86386</v>
      </c>
      <c r="BB112" s="34"/>
      <c r="BC112" s="34"/>
      <c r="BD112" s="34">
        <v>128000</v>
      </c>
      <c r="BE112" s="34">
        <v>155425</v>
      </c>
      <c r="BF112" s="34"/>
      <c r="BG112" s="58">
        <f t="shared" si="1"/>
        <v>23327991.27</v>
      </c>
      <c r="BH112" s="18"/>
      <c r="BI112" s="18"/>
      <c r="BJ112" s="18"/>
      <c r="BK112" s="18"/>
      <c r="BL112" s="18"/>
      <c r="BM112" s="18"/>
      <c r="BN112" s="18"/>
      <c r="BO112" s="18"/>
    </row>
    <row r="113" spans="1:67" s="4" customFormat="1" ht="27.6">
      <c r="A113" s="14">
        <v>3000</v>
      </c>
      <c r="B113" s="15">
        <v>3561</v>
      </c>
      <c r="C113" s="16" t="s">
        <v>109</v>
      </c>
      <c r="D113" s="16"/>
      <c r="E113" s="2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34"/>
      <c r="AG113" s="34"/>
      <c r="AH113" s="34"/>
      <c r="AI113" s="34"/>
      <c r="AJ113" s="34"/>
      <c r="AK113" s="34"/>
      <c r="AL113" s="34"/>
      <c r="AM113" s="34"/>
      <c r="AN113" s="34">
        <v>0</v>
      </c>
      <c r="AO113" s="34"/>
      <c r="AP113" s="25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9"/>
      <c r="BB113" s="34"/>
      <c r="BC113" s="34">
        <v>264200</v>
      </c>
      <c r="BD113" s="34"/>
      <c r="BE113" s="34"/>
      <c r="BF113" s="34"/>
      <c r="BG113" s="58">
        <f t="shared" si="1"/>
        <v>264200</v>
      </c>
      <c r="BH113" s="18"/>
      <c r="BI113" s="18"/>
      <c r="BJ113" s="18"/>
      <c r="BK113" s="18"/>
      <c r="BL113" s="18"/>
      <c r="BM113" s="18"/>
      <c r="BN113" s="18"/>
      <c r="BO113" s="18"/>
    </row>
    <row r="114" spans="1:67" s="4" customFormat="1" ht="27.6">
      <c r="A114" s="14">
        <v>3000</v>
      </c>
      <c r="B114" s="15">
        <v>3571</v>
      </c>
      <c r="C114" s="16" t="s">
        <v>110</v>
      </c>
      <c r="D114" s="16"/>
      <c r="E114" s="26"/>
      <c r="F114" s="25"/>
      <c r="G114" s="25">
        <v>24000</v>
      </c>
      <c r="H114" s="25"/>
      <c r="I114" s="25">
        <v>60000</v>
      </c>
      <c r="J114" s="25"/>
      <c r="K114" s="25"/>
      <c r="L114" s="25">
        <v>100</v>
      </c>
      <c r="M114" s="25"/>
      <c r="N114" s="25"/>
      <c r="O114" s="25">
        <v>6000</v>
      </c>
      <c r="P114" s="25">
        <v>15000</v>
      </c>
      <c r="Q114" s="25"/>
      <c r="R114" s="25"/>
      <c r="S114" s="25">
        <v>17000</v>
      </c>
      <c r="T114" s="25"/>
      <c r="U114" s="25"/>
      <c r="V114" s="25">
        <v>70000</v>
      </c>
      <c r="W114" s="25">
        <v>60400</v>
      </c>
      <c r="X114" s="25"/>
      <c r="Y114" s="25">
        <v>930694.56</v>
      </c>
      <c r="Z114" s="25">
        <v>625000</v>
      </c>
      <c r="AA114" s="25"/>
      <c r="AB114" s="25">
        <v>105000</v>
      </c>
      <c r="AC114" s="25"/>
      <c r="AD114" s="25">
        <v>583061.81000000006</v>
      </c>
      <c r="AE114" s="25"/>
      <c r="AF114" s="34">
        <v>643976</v>
      </c>
      <c r="AG114" s="34"/>
      <c r="AH114" s="34"/>
      <c r="AI114" s="34"/>
      <c r="AJ114" s="34">
        <v>25000</v>
      </c>
      <c r="AK114" s="34"/>
      <c r="AL114" s="34"/>
      <c r="AM114" s="34"/>
      <c r="AN114" s="34">
        <v>0</v>
      </c>
      <c r="AO114" s="34"/>
      <c r="AP114" s="25"/>
      <c r="AQ114" s="34"/>
      <c r="AR114" s="34"/>
      <c r="AS114" s="34">
        <v>15000</v>
      </c>
      <c r="AT114" s="34"/>
      <c r="AU114" s="34"/>
      <c r="AV114" s="34"/>
      <c r="AW114" s="34"/>
      <c r="AX114" s="34"/>
      <c r="AY114" s="34">
        <v>809518</v>
      </c>
      <c r="AZ114" s="34"/>
      <c r="BA114" s="39"/>
      <c r="BB114" s="34"/>
      <c r="BC114" s="34">
        <v>450000</v>
      </c>
      <c r="BD114" s="34">
        <v>60000</v>
      </c>
      <c r="BE114" s="34"/>
      <c r="BF114" s="34">
        <v>144000</v>
      </c>
      <c r="BG114" s="58">
        <f t="shared" si="1"/>
        <v>4643750.37</v>
      </c>
      <c r="BH114" s="18"/>
      <c r="BI114" s="18"/>
      <c r="BJ114" s="18"/>
      <c r="BK114" s="18"/>
      <c r="BL114" s="18"/>
      <c r="BM114" s="18"/>
      <c r="BN114" s="18"/>
      <c r="BO114" s="18"/>
    </row>
    <row r="115" spans="1:67" s="4" customFormat="1">
      <c r="A115" s="14">
        <v>3000</v>
      </c>
      <c r="B115" s="15">
        <v>3581</v>
      </c>
      <c r="C115" s="16" t="s">
        <v>111</v>
      </c>
      <c r="D115" s="16"/>
      <c r="E115" s="26"/>
      <c r="F115" s="25"/>
      <c r="G115" s="25"/>
      <c r="H115" s="25"/>
      <c r="I115" s="25">
        <v>360000</v>
      </c>
      <c r="J115" s="25">
        <v>78276</v>
      </c>
      <c r="K115" s="25"/>
      <c r="L115" s="25">
        <v>100</v>
      </c>
      <c r="M115" s="25"/>
      <c r="N115" s="25"/>
      <c r="O115" s="25">
        <v>40500</v>
      </c>
      <c r="P115" s="25"/>
      <c r="Q115" s="25">
        <v>180000</v>
      </c>
      <c r="R115" s="25">
        <v>79200</v>
      </c>
      <c r="S115" s="25">
        <v>12000</v>
      </c>
      <c r="T115" s="25"/>
      <c r="U115" s="25"/>
      <c r="V115" s="25">
        <v>984703.56</v>
      </c>
      <c r="W115" s="25">
        <v>366720</v>
      </c>
      <c r="X115" s="25"/>
      <c r="Y115" s="25">
        <v>815990.4</v>
      </c>
      <c r="Z115" s="25">
        <v>1556256</v>
      </c>
      <c r="AA115" s="25">
        <v>84000</v>
      </c>
      <c r="AB115" s="25">
        <v>301000</v>
      </c>
      <c r="AC115" s="25">
        <v>1750992</v>
      </c>
      <c r="AD115" s="25">
        <v>16491.41</v>
      </c>
      <c r="AE115" s="25"/>
      <c r="AF115" s="34">
        <v>438000</v>
      </c>
      <c r="AG115" s="34"/>
      <c r="AH115" s="34"/>
      <c r="AI115" s="34">
        <v>12000</v>
      </c>
      <c r="AJ115" s="34">
        <v>60000</v>
      </c>
      <c r="AK115" s="34"/>
      <c r="AL115" s="34"/>
      <c r="AM115" s="34"/>
      <c r="AN115" s="34">
        <v>0</v>
      </c>
      <c r="AO115" s="34">
        <v>71520</v>
      </c>
      <c r="AP115" s="25"/>
      <c r="AQ115" s="34"/>
      <c r="AR115" s="34"/>
      <c r="AS115" s="34">
        <v>190000</v>
      </c>
      <c r="AT115" s="34"/>
      <c r="AU115" s="34"/>
      <c r="AV115" s="34"/>
      <c r="AW115" s="34"/>
      <c r="AX115" s="34">
        <f>+'[2]3581'!$F$8</f>
        <v>192000</v>
      </c>
      <c r="AY115" s="34">
        <v>796134</v>
      </c>
      <c r="AZ115" s="34"/>
      <c r="BA115" s="39"/>
      <c r="BB115" s="34"/>
      <c r="BC115" s="34">
        <v>1265599.8999999999</v>
      </c>
      <c r="BD115" s="34">
        <v>1600</v>
      </c>
      <c r="BE115" s="34"/>
      <c r="BF115" s="34"/>
      <c r="BG115" s="58">
        <f t="shared" si="1"/>
        <v>9653083.2699999996</v>
      </c>
      <c r="BH115" s="18"/>
      <c r="BI115" s="18"/>
      <c r="BJ115" s="18"/>
      <c r="BK115" s="18"/>
      <c r="BL115" s="18"/>
      <c r="BM115" s="18"/>
      <c r="BN115" s="18"/>
      <c r="BO115" s="18"/>
    </row>
    <row r="116" spans="1:67" s="4" customFormat="1">
      <c r="A116" s="14">
        <v>3000</v>
      </c>
      <c r="B116" s="15">
        <v>3591</v>
      </c>
      <c r="C116" s="16" t="s">
        <v>112</v>
      </c>
      <c r="D116" s="16"/>
      <c r="E116" s="26"/>
      <c r="F116" s="25">
        <v>36000</v>
      </c>
      <c r="G116" s="25"/>
      <c r="H116" s="25"/>
      <c r="I116" s="25">
        <v>144000</v>
      </c>
      <c r="J116" s="25">
        <v>87500</v>
      </c>
      <c r="K116" s="25"/>
      <c r="L116" s="25">
        <v>16000</v>
      </c>
      <c r="M116" s="25"/>
      <c r="N116" s="25"/>
      <c r="O116" s="25">
        <v>3600</v>
      </c>
      <c r="P116" s="25">
        <v>5000</v>
      </c>
      <c r="Q116" s="25">
        <v>24000</v>
      </c>
      <c r="R116" s="25">
        <v>10968</v>
      </c>
      <c r="S116" s="25">
        <v>4000</v>
      </c>
      <c r="T116" s="25"/>
      <c r="U116" s="25"/>
      <c r="V116" s="25">
        <v>345828</v>
      </c>
      <c r="W116" s="25"/>
      <c r="X116" s="25">
        <v>1800</v>
      </c>
      <c r="Y116" s="25">
        <v>103008</v>
      </c>
      <c r="Z116" s="25">
        <v>461000</v>
      </c>
      <c r="AA116" s="25">
        <v>5400</v>
      </c>
      <c r="AB116" s="25">
        <v>85000</v>
      </c>
      <c r="AC116" s="25">
        <v>878484</v>
      </c>
      <c r="AD116" s="25"/>
      <c r="AE116" s="25">
        <v>6000</v>
      </c>
      <c r="AF116" s="34">
        <v>75000</v>
      </c>
      <c r="AG116" s="34">
        <v>20000</v>
      </c>
      <c r="AH116" s="34"/>
      <c r="AI116" s="34">
        <v>10000</v>
      </c>
      <c r="AJ116" s="34">
        <v>8000</v>
      </c>
      <c r="AK116" s="34">
        <v>12003</v>
      </c>
      <c r="AL116" s="34"/>
      <c r="AM116" s="34"/>
      <c r="AN116" s="34">
        <v>700</v>
      </c>
      <c r="AO116" s="34"/>
      <c r="AP116" s="25"/>
      <c r="AQ116" s="34">
        <v>12000</v>
      </c>
      <c r="AR116" s="34">
        <v>15000</v>
      </c>
      <c r="AS116" s="34">
        <v>385000</v>
      </c>
      <c r="AT116" s="34"/>
      <c r="AU116" s="34"/>
      <c r="AV116" s="34"/>
      <c r="AW116" s="34"/>
      <c r="AX116" s="34"/>
      <c r="AY116" s="34">
        <v>12000</v>
      </c>
      <c r="AZ116" s="34">
        <v>15000</v>
      </c>
      <c r="BA116" s="39"/>
      <c r="BB116" s="34"/>
      <c r="BC116" s="34">
        <v>350000</v>
      </c>
      <c r="BD116" s="34">
        <v>27000</v>
      </c>
      <c r="BE116" s="34"/>
      <c r="BF116" s="34"/>
      <c r="BG116" s="58">
        <f t="shared" si="1"/>
        <v>3159291</v>
      </c>
      <c r="BH116" s="18"/>
      <c r="BI116" s="18"/>
      <c r="BJ116" s="18"/>
      <c r="BK116" s="18"/>
      <c r="BL116" s="18"/>
      <c r="BM116" s="18"/>
      <c r="BN116" s="18"/>
      <c r="BO116" s="18"/>
    </row>
    <row r="117" spans="1:67" s="4" customFormat="1" ht="41.4">
      <c r="A117" s="14">
        <v>3000</v>
      </c>
      <c r="B117" s="15">
        <v>3611</v>
      </c>
      <c r="C117" s="16" t="s">
        <v>113</v>
      </c>
      <c r="D117" s="16"/>
      <c r="E117" s="26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>
        <v>20000</v>
      </c>
      <c r="W117" s="25"/>
      <c r="X117" s="25"/>
      <c r="Y117" s="25"/>
      <c r="Z117" s="25"/>
      <c r="AA117" s="25"/>
      <c r="AB117" s="25"/>
      <c r="AC117" s="25"/>
      <c r="AD117" s="25"/>
      <c r="AE117" s="25">
        <v>120000</v>
      </c>
      <c r="AF117" s="34"/>
      <c r="AG117" s="34">
        <v>59710753</v>
      </c>
      <c r="AH117" s="34"/>
      <c r="AI117" s="34"/>
      <c r="AJ117" s="34"/>
      <c r="AK117" s="34"/>
      <c r="AL117" s="34"/>
      <c r="AM117" s="34"/>
      <c r="AN117" s="34">
        <v>10000</v>
      </c>
      <c r="AO117" s="34"/>
      <c r="AP117" s="25"/>
      <c r="AQ117" s="34">
        <v>19890</v>
      </c>
      <c r="AR117" s="34"/>
      <c r="AS117" s="34"/>
      <c r="AT117" s="34"/>
      <c r="AU117" s="34"/>
      <c r="AV117" s="34"/>
      <c r="AW117" s="34"/>
      <c r="AX117" s="34"/>
      <c r="AY117" s="34">
        <v>49590</v>
      </c>
      <c r="AZ117" s="34"/>
      <c r="BA117" s="39"/>
      <c r="BB117" s="34">
        <v>300000</v>
      </c>
      <c r="BC117" s="34"/>
      <c r="BD117" s="34"/>
      <c r="BE117" s="34"/>
      <c r="BF117" s="34"/>
      <c r="BG117" s="58">
        <f t="shared" si="1"/>
        <v>60230233</v>
      </c>
      <c r="BH117" s="18"/>
      <c r="BI117" s="18"/>
      <c r="BJ117" s="18"/>
      <c r="BK117" s="18"/>
      <c r="BL117" s="18"/>
      <c r="BM117" s="18"/>
      <c r="BN117" s="18"/>
      <c r="BO117" s="18"/>
    </row>
    <row r="118" spans="1:67" s="4" customFormat="1" ht="41.4">
      <c r="A118" s="14">
        <v>3000</v>
      </c>
      <c r="B118" s="15">
        <v>3621</v>
      </c>
      <c r="C118" s="16" t="s">
        <v>114</v>
      </c>
      <c r="D118" s="16"/>
      <c r="E118" s="2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>
        <v>77749.56</v>
      </c>
      <c r="T118" s="25"/>
      <c r="U118" s="25"/>
      <c r="V118" s="25">
        <v>120000</v>
      </c>
      <c r="W118" s="25">
        <v>95000</v>
      </c>
      <c r="X118" s="25"/>
      <c r="Y118" s="25">
        <v>24000</v>
      </c>
      <c r="Z118" s="25"/>
      <c r="AA118" s="25"/>
      <c r="AB118" s="25"/>
      <c r="AC118" s="25"/>
      <c r="AD118" s="25"/>
      <c r="AE118" s="25"/>
      <c r="AF118" s="34"/>
      <c r="AG118" s="34"/>
      <c r="AH118" s="34"/>
      <c r="AI118" s="34"/>
      <c r="AJ118" s="34"/>
      <c r="AK118" s="34"/>
      <c r="AL118" s="34"/>
      <c r="AM118" s="34"/>
      <c r="AN118" s="34">
        <v>0</v>
      </c>
      <c r="AO118" s="34"/>
      <c r="AP118" s="25"/>
      <c r="AQ118" s="34"/>
      <c r="AR118" s="34">
        <v>36435.589999999997</v>
      </c>
      <c r="AS118" s="34"/>
      <c r="AT118" s="34"/>
      <c r="AU118" s="34"/>
      <c r="AV118" s="34"/>
      <c r="AW118" s="34"/>
      <c r="AX118" s="34"/>
      <c r="AY118" s="34"/>
      <c r="AZ118" s="34"/>
      <c r="BA118" s="39"/>
      <c r="BB118" s="34"/>
      <c r="BC118" s="34"/>
      <c r="BD118" s="34"/>
      <c r="BE118" s="34"/>
      <c r="BF118" s="34"/>
      <c r="BG118" s="58">
        <f t="shared" si="1"/>
        <v>353185.15</v>
      </c>
      <c r="BH118" s="18"/>
      <c r="BI118" s="18"/>
      <c r="BJ118" s="18"/>
      <c r="BK118" s="18"/>
      <c r="BL118" s="18"/>
      <c r="BM118" s="18"/>
      <c r="BN118" s="18"/>
      <c r="BO118" s="18"/>
    </row>
    <row r="119" spans="1:67" s="4" customFormat="1" ht="27.6">
      <c r="A119" s="14">
        <v>3000</v>
      </c>
      <c r="B119" s="15">
        <v>3631</v>
      </c>
      <c r="C119" s="16" t="s">
        <v>115</v>
      </c>
      <c r="D119" s="16"/>
      <c r="E119" s="26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>
        <v>36000</v>
      </c>
      <c r="AD119" s="25"/>
      <c r="AE119" s="25"/>
      <c r="AF119" s="34"/>
      <c r="AG119" s="34">
        <v>16000000</v>
      </c>
      <c r="AH119" s="34"/>
      <c r="AI119" s="34"/>
      <c r="AJ119" s="34"/>
      <c r="AK119" s="34"/>
      <c r="AL119" s="34"/>
      <c r="AM119" s="34"/>
      <c r="AN119" s="34">
        <v>0</v>
      </c>
      <c r="AO119" s="34"/>
      <c r="AP119" s="25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9"/>
      <c r="BB119" s="34"/>
      <c r="BC119" s="34"/>
      <c r="BD119" s="34"/>
      <c r="BE119" s="34"/>
      <c r="BF119" s="34"/>
      <c r="BG119" s="58">
        <f t="shared" si="1"/>
        <v>16036000</v>
      </c>
      <c r="BH119" s="18"/>
      <c r="BI119" s="18"/>
      <c r="BJ119" s="18"/>
      <c r="BK119" s="18"/>
      <c r="BL119" s="18"/>
      <c r="BM119" s="18"/>
      <c r="BN119" s="18"/>
      <c r="BO119" s="18"/>
    </row>
    <row r="120" spans="1:67" s="4" customFormat="1">
      <c r="A120" s="14">
        <v>3000</v>
      </c>
      <c r="B120" s="15">
        <v>3632</v>
      </c>
      <c r="C120" s="16" t="s">
        <v>116</v>
      </c>
      <c r="D120" s="16"/>
      <c r="E120" s="26"/>
      <c r="F120" s="25"/>
      <c r="G120" s="25"/>
      <c r="H120" s="25"/>
      <c r="I120" s="25"/>
      <c r="J120" s="25"/>
      <c r="K120" s="25"/>
      <c r="L120" s="25"/>
      <c r="M120" s="25">
        <v>150000</v>
      </c>
      <c r="N120" s="25"/>
      <c r="O120" s="25"/>
      <c r="P120" s="25"/>
      <c r="Q120" s="25"/>
      <c r="R120" s="25"/>
      <c r="S120" s="25"/>
      <c r="T120" s="25"/>
      <c r="U120" s="25"/>
      <c r="V120" s="25"/>
      <c r="W120" s="25">
        <v>148131.20000000001</v>
      </c>
      <c r="X120" s="25"/>
      <c r="Y120" s="25"/>
      <c r="Z120" s="25"/>
      <c r="AA120" s="25"/>
      <c r="AB120" s="25"/>
      <c r="AC120" s="25"/>
      <c r="AD120" s="25"/>
      <c r="AE120" s="25"/>
      <c r="AF120" s="34">
        <v>6600000</v>
      </c>
      <c r="AG120" s="34"/>
      <c r="AH120" s="34"/>
      <c r="AI120" s="34"/>
      <c r="AJ120" s="34"/>
      <c r="AK120" s="34"/>
      <c r="AL120" s="34"/>
      <c r="AM120" s="34"/>
      <c r="AN120" s="34">
        <v>0</v>
      </c>
      <c r="AO120" s="34"/>
      <c r="AP120" s="25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9"/>
      <c r="BB120" s="34"/>
      <c r="BC120" s="34"/>
      <c r="BD120" s="34">
        <v>11907819</v>
      </c>
      <c r="BE120" s="34"/>
      <c r="BF120" s="34"/>
      <c r="BG120" s="58">
        <f t="shared" si="1"/>
        <v>18805950.199999999</v>
      </c>
      <c r="BH120" s="18"/>
      <c r="BI120" s="18"/>
      <c r="BJ120" s="18"/>
      <c r="BK120" s="18"/>
      <c r="BL120" s="18"/>
      <c r="BM120" s="18"/>
      <c r="BN120" s="18"/>
      <c r="BO120" s="18"/>
    </row>
    <row r="121" spans="1:67" s="4" customFormat="1">
      <c r="A121" s="14">
        <v>3000</v>
      </c>
      <c r="B121" s="15">
        <v>3641</v>
      </c>
      <c r="C121" s="16" t="s">
        <v>117</v>
      </c>
      <c r="D121" s="16"/>
      <c r="E121" s="26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>
        <v>5800</v>
      </c>
      <c r="T121" s="25"/>
      <c r="U121" s="25"/>
      <c r="V121" s="25"/>
      <c r="W121" s="25"/>
      <c r="X121" s="25"/>
      <c r="Y121" s="25"/>
      <c r="Z121" s="25"/>
      <c r="AA121" s="25"/>
      <c r="AB121" s="25">
        <v>600</v>
      </c>
      <c r="AC121" s="25"/>
      <c r="AD121" s="25">
        <v>2228.5700000000002</v>
      </c>
      <c r="AE121" s="25"/>
      <c r="AF121" s="34"/>
      <c r="AG121" s="34"/>
      <c r="AH121" s="34"/>
      <c r="AI121" s="34"/>
      <c r="AJ121" s="34"/>
      <c r="AK121" s="34"/>
      <c r="AL121" s="34"/>
      <c r="AM121" s="34"/>
      <c r="AN121" s="34">
        <v>0</v>
      </c>
      <c r="AO121" s="34"/>
      <c r="AP121" s="25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9"/>
      <c r="BB121" s="34"/>
      <c r="BC121" s="34"/>
      <c r="BD121" s="34"/>
      <c r="BE121" s="34"/>
      <c r="BF121" s="34"/>
      <c r="BG121" s="58">
        <f t="shared" si="1"/>
        <v>8628.57</v>
      </c>
      <c r="BH121" s="18"/>
      <c r="BI121" s="18"/>
      <c r="BJ121" s="18"/>
      <c r="BK121" s="18"/>
      <c r="BL121" s="18"/>
      <c r="BM121" s="18"/>
      <c r="BN121" s="18"/>
      <c r="BO121" s="18"/>
    </row>
    <row r="122" spans="1:67" s="4" customFormat="1" ht="27.6">
      <c r="A122" s="14">
        <v>3000</v>
      </c>
      <c r="B122" s="15">
        <v>3651</v>
      </c>
      <c r="C122" s="16" t="s">
        <v>118</v>
      </c>
      <c r="D122" s="16"/>
      <c r="E122" s="26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34"/>
      <c r="AG122" s="34"/>
      <c r="AH122" s="34"/>
      <c r="AI122" s="34"/>
      <c r="AJ122" s="34"/>
      <c r="AK122" s="34"/>
      <c r="AL122" s="34"/>
      <c r="AM122" s="34"/>
      <c r="AN122" s="34">
        <v>0</v>
      </c>
      <c r="AO122" s="34"/>
      <c r="AP122" s="25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9"/>
      <c r="BB122" s="34"/>
      <c r="BC122" s="34"/>
      <c r="BD122" s="34"/>
      <c r="BE122" s="34"/>
      <c r="BF122" s="34"/>
      <c r="BG122" s="58">
        <f t="shared" si="1"/>
        <v>0</v>
      </c>
      <c r="BH122" s="18"/>
      <c r="BI122" s="18"/>
      <c r="BJ122" s="18"/>
      <c r="BK122" s="18"/>
      <c r="BL122" s="18"/>
      <c r="BM122" s="18"/>
      <c r="BN122" s="18"/>
      <c r="BO122" s="18"/>
    </row>
    <row r="123" spans="1:67" s="4" customFormat="1" ht="27.6">
      <c r="A123" s="14">
        <v>3000</v>
      </c>
      <c r="B123" s="15">
        <v>3661</v>
      </c>
      <c r="C123" s="16" t="s">
        <v>119</v>
      </c>
      <c r="D123" s="16"/>
      <c r="E123" s="26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>
        <v>12000</v>
      </c>
      <c r="Z123" s="25"/>
      <c r="AA123" s="25"/>
      <c r="AB123" s="25"/>
      <c r="AC123" s="25"/>
      <c r="AD123" s="25"/>
      <c r="AE123" s="25"/>
      <c r="AF123" s="34"/>
      <c r="AG123" s="34">
        <v>8000000</v>
      </c>
      <c r="AH123" s="34"/>
      <c r="AI123" s="34"/>
      <c r="AJ123" s="34"/>
      <c r="AK123" s="34"/>
      <c r="AL123" s="34"/>
      <c r="AM123" s="34"/>
      <c r="AN123" s="34">
        <v>0</v>
      </c>
      <c r="AO123" s="34"/>
      <c r="AP123" s="25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9"/>
      <c r="BB123" s="34"/>
      <c r="BC123" s="34"/>
      <c r="BD123" s="34"/>
      <c r="BE123" s="34"/>
      <c r="BF123" s="34"/>
      <c r="BG123" s="58">
        <f t="shared" si="1"/>
        <v>8012000</v>
      </c>
      <c r="BH123" s="18"/>
      <c r="BI123" s="18"/>
      <c r="BJ123" s="18"/>
      <c r="BK123" s="18"/>
      <c r="BL123" s="18"/>
      <c r="BM123" s="18"/>
      <c r="BN123" s="18"/>
      <c r="BO123" s="18"/>
    </row>
    <row r="124" spans="1:67" s="4" customFormat="1">
      <c r="A124" s="14">
        <v>3000</v>
      </c>
      <c r="B124" s="15">
        <v>3691</v>
      </c>
      <c r="C124" s="16" t="s">
        <v>120</v>
      </c>
      <c r="D124" s="16"/>
      <c r="E124" s="26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34"/>
      <c r="AG124" s="34"/>
      <c r="AH124" s="34"/>
      <c r="AI124" s="34"/>
      <c r="AJ124" s="34"/>
      <c r="AK124" s="34"/>
      <c r="AL124" s="34"/>
      <c r="AM124" s="34"/>
      <c r="AN124" s="34">
        <v>0</v>
      </c>
      <c r="AO124" s="34"/>
      <c r="AP124" s="25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9"/>
      <c r="BB124" s="34"/>
      <c r="BC124" s="34">
        <v>70000</v>
      </c>
      <c r="BD124" s="34"/>
      <c r="BE124" s="34"/>
      <c r="BF124" s="34"/>
      <c r="BG124" s="58">
        <f t="shared" si="1"/>
        <v>70000</v>
      </c>
      <c r="BH124" s="18"/>
      <c r="BI124" s="18"/>
      <c r="BJ124" s="18"/>
      <c r="BK124" s="18"/>
      <c r="BL124" s="18"/>
      <c r="BM124" s="18"/>
      <c r="BN124" s="18"/>
      <c r="BO124" s="18"/>
    </row>
    <row r="125" spans="1:67" s="4" customFormat="1">
      <c r="A125" s="14">
        <v>3000</v>
      </c>
      <c r="B125" s="15">
        <v>3711</v>
      </c>
      <c r="C125" s="16" t="s">
        <v>121</v>
      </c>
      <c r="D125" s="16"/>
      <c r="E125" s="26"/>
      <c r="F125" s="25"/>
      <c r="G125" s="25"/>
      <c r="H125" s="25"/>
      <c r="I125" s="25"/>
      <c r="J125" s="25"/>
      <c r="K125" s="25"/>
      <c r="L125" s="25">
        <v>6000</v>
      </c>
      <c r="M125" s="25"/>
      <c r="N125" s="25"/>
      <c r="O125" s="25"/>
      <c r="P125" s="25"/>
      <c r="Q125" s="25"/>
      <c r="R125" s="25">
        <v>6000</v>
      </c>
      <c r="S125" s="25">
        <v>45000</v>
      </c>
      <c r="T125" s="25"/>
      <c r="U125" s="25">
        <v>6698</v>
      </c>
      <c r="V125" s="25">
        <v>35000</v>
      </c>
      <c r="W125" s="25">
        <v>30000</v>
      </c>
      <c r="X125" s="25">
        <v>66000</v>
      </c>
      <c r="Y125" s="25"/>
      <c r="Z125" s="25"/>
      <c r="AA125" s="25"/>
      <c r="AB125" s="25">
        <v>26000</v>
      </c>
      <c r="AC125" s="25"/>
      <c r="AD125" s="25"/>
      <c r="AE125" s="25">
        <v>10000</v>
      </c>
      <c r="AF125" s="34"/>
      <c r="AG125" s="34">
        <v>470000</v>
      </c>
      <c r="AH125" s="34"/>
      <c r="AI125" s="34"/>
      <c r="AJ125" s="34"/>
      <c r="AK125" s="34"/>
      <c r="AL125" s="34"/>
      <c r="AM125" s="34">
        <v>7000</v>
      </c>
      <c r="AN125" s="34">
        <v>30000</v>
      </c>
      <c r="AO125" s="34"/>
      <c r="AP125" s="25"/>
      <c r="AQ125" s="34"/>
      <c r="AR125" s="34"/>
      <c r="AS125" s="34"/>
      <c r="AT125" s="34"/>
      <c r="AU125" s="34"/>
      <c r="AV125" s="34"/>
      <c r="AW125" s="34">
        <v>100000</v>
      </c>
      <c r="AX125" s="34"/>
      <c r="AY125" s="34">
        <v>161998</v>
      </c>
      <c r="AZ125" s="34"/>
      <c r="BA125" s="39"/>
      <c r="BB125" s="34"/>
      <c r="BC125" s="34">
        <v>87000</v>
      </c>
      <c r="BD125" s="34"/>
      <c r="BE125" s="34"/>
      <c r="BF125" s="34"/>
      <c r="BG125" s="58">
        <f t="shared" si="1"/>
        <v>1086696</v>
      </c>
      <c r="BH125" s="18"/>
      <c r="BI125" s="18"/>
      <c r="BJ125" s="18"/>
      <c r="BK125" s="18"/>
      <c r="BL125" s="18"/>
      <c r="BM125" s="18"/>
      <c r="BN125" s="18"/>
      <c r="BO125" s="18"/>
    </row>
    <row r="126" spans="1:67" s="4" customFormat="1">
      <c r="A126" s="14">
        <v>3000</v>
      </c>
      <c r="B126" s="15">
        <v>3721</v>
      </c>
      <c r="C126" s="16" t="s">
        <v>122</v>
      </c>
      <c r="D126" s="16"/>
      <c r="E126" s="26"/>
      <c r="F126" s="25"/>
      <c r="G126" s="25"/>
      <c r="H126" s="25"/>
      <c r="I126" s="25">
        <v>84000</v>
      </c>
      <c r="J126" s="25">
        <v>12000</v>
      </c>
      <c r="K126" s="25"/>
      <c r="L126" s="25">
        <v>4200</v>
      </c>
      <c r="M126" s="25"/>
      <c r="N126" s="25"/>
      <c r="O126" s="25">
        <v>540000</v>
      </c>
      <c r="P126" s="25">
        <v>3600</v>
      </c>
      <c r="Q126" s="25"/>
      <c r="R126" s="25">
        <v>7200</v>
      </c>
      <c r="S126" s="25">
        <v>18000</v>
      </c>
      <c r="T126" s="25"/>
      <c r="U126" s="25">
        <v>31200</v>
      </c>
      <c r="V126" s="25">
        <v>29300</v>
      </c>
      <c r="W126" s="25">
        <v>66000</v>
      </c>
      <c r="X126" s="25">
        <v>80000</v>
      </c>
      <c r="Y126" s="25"/>
      <c r="Z126" s="25"/>
      <c r="AA126" s="25">
        <v>22200</v>
      </c>
      <c r="AB126" s="25">
        <v>25300</v>
      </c>
      <c r="AC126" s="25">
        <v>306000</v>
      </c>
      <c r="AD126" s="25">
        <v>925.71</v>
      </c>
      <c r="AE126" s="25">
        <v>13200</v>
      </c>
      <c r="AF126" s="34">
        <v>24000</v>
      </c>
      <c r="AG126" s="34">
        <v>65000</v>
      </c>
      <c r="AH126" s="34"/>
      <c r="AI126" s="34">
        <v>66000</v>
      </c>
      <c r="AJ126" s="34">
        <v>27600</v>
      </c>
      <c r="AK126" s="34">
        <v>20846</v>
      </c>
      <c r="AL126" s="34"/>
      <c r="AM126" s="34">
        <v>6100</v>
      </c>
      <c r="AN126" s="34">
        <v>18000</v>
      </c>
      <c r="AO126" s="34">
        <v>12000</v>
      </c>
      <c r="AP126" s="25"/>
      <c r="AQ126" s="34">
        <v>12000</v>
      </c>
      <c r="AR126" s="34">
        <v>5000</v>
      </c>
      <c r="AS126" s="34"/>
      <c r="AT126" s="34">
        <v>14400</v>
      </c>
      <c r="AU126" s="34">
        <v>10800</v>
      </c>
      <c r="AV126" s="34"/>
      <c r="AW126" s="34">
        <v>50000</v>
      </c>
      <c r="AX126" s="34">
        <f>+'[2]3721'!$F$8</f>
        <v>4200</v>
      </c>
      <c r="AY126" s="34">
        <v>668654</v>
      </c>
      <c r="AZ126" s="34">
        <v>24000</v>
      </c>
      <c r="BA126" s="39">
        <v>1590</v>
      </c>
      <c r="BB126" s="34"/>
      <c r="BC126" s="34"/>
      <c r="BD126" s="34">
        <v>198000</v>
      </c>
      <c r="BE126" s="34">
        <v>4200</v>
      </c>
      <c r="BF126" s="34">
        <v>1800</v>
      </c>
      <c r="BG126" s="58">
        <f t="shared" si="1"/>
        <v>2477315.71</v>
      </c>
      <c r="BH126" s="18"/>
      <c r="BI126" s="18"/>
      <c r="BJ126" s="18"/>
      <c r="BK126" s="18"/>
      <c r="BL126" s="18"/>
      <c r="BM126" s="18"/>
      <c r="BN126" s="18"/>
      <c r="BO126" s="18"/>
    </row>
    <row r="127" spans="1:67" s="4" customFormat="1">
      <c r="A127" s="14">
        <v>3000</v>
      </c>
      <c r="B127" s="15">
        <v>3731</v>
      </c>
      <c r="C127" s="16" t="s">
        <v>123</v>
      </c>
      <c r="D127" s="16"/>
      <c r="E127" s="26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34"/>
      <c r="AG127" s="34"/>
      <c r="AH127" s="34"/>
      <c r="AI127" s="34"/>
      <c r="AJ127" s="34"/>
      <c r="AK127" s="34"/>
      <c r="AL127" s="34"/>
      <c r="AM127" s="34"/>
      <c r="AN127" s="34">
        <v>0</v>
      </c>
      <c r="AO127" s="34"/>
      <c r="AP127" s="25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9"/>
      <c r="BB127" s="34"/>
      <c r="BC127" s="34"/>
      <c r="BD127" s="34"/>
      <c r="BE127" s="34"/>
      <c r="BF127" s="34"/>
      <c r="BG127" s="58">
        <f t="shared" si="1"/>
        <v>0</v>
      </c>
      <c r="BH127" s="18"/>
      <c r="BI127" s="18"/>
      <c r="BJ127" s="18"/>
      <c r="BK127" s="18"/>
      <c r="BL127" s="18"/>
      <c r="BM127" s="18"/>
      <c r="BN127" s="18"/>
      <c r="BO127" s="18"/>
    </row>
    <row r="128" spans="1:67" s="4" customFormat="1">
      <c r="A128" s="14">
        <v>3000</v>
      </c>
      <c r="B128" s="15">
        <v>3741</v>
      </c>
      <c r="C128" s="16" t="s">
        <v>124</v>
      </c>
      <c r="D128" s="16"/>
      <c r="E128" s="26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34"/>
      <c r="AG128" s="34"/>
      <c r="AH128" s="34"/>
      <c r="AI128" s="34"/>
      <c r="AJ128" s="34"/>
      <c r="AK128" s="34"/>
      <c r="AL128" s="34"/>
      <c r="AM128" s="34"/>
      <c r="AN128" s="34">
        <v>0</v>
      </c>
      <c r="AO128" s="34"/>
      <c r="AP128" s="25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9"/>
      <c r="BB128" s="34"/>
      <c r="BC128" s="34">
        <v>22000</v>
      </c>
      <c r="BD128" s="34"/>
      <c r="BE128" s="34"/>
      <c r="BF128" s="34"/>
      <c r="BG128" s="58">
        <f t="shared" si="1"/>
        <v>22000</v>
      </c>
      <c r="BH128" s="18"/>
      <c r="BI128" s="18"/>
      <c r="BJ128" s="18"/>
      <c r="BK128" s="18"/>
      <c r="BL128" s="18"/>
      <c r="BM128" s="18"/>
      <c r="BN128" s="18"/>
      <c r="BO128" s="18"/>
    </row>
    <row r="129" spans="1:67" s="4" customFormat="1">
      <c r="A129" s="14">
        <v>3000</v>
      </c>
      <c r="B129" s="15">
        <v>3751</v>
      </c>
      <c r="C129" s="16" t="s">
        <v>125</v>
      </c>
      <c r="D129" s="16"/>
      <c r="E129" s="26"/>
      <c r="F129" s="25"/>
      <c r="G129" s="25"/>
      <c r="H129" s="25"/>
      <c r="I129" s="25">
        <v>120000</v>
      </c>
      <c r="J129" s="25">
        <v>64200</v>
      </c>
      <c r="K129" s="25"/>
      <c r="L129" s="25">
        <v>1200</v>
      </c>
      <c r="M129" s="25">
        <v>12000</v>
      </c>
      <c r="N129" s="25"/>
      <c r="O129" s="25">
        <v>336000</v>
      </c>
      <c r="P129" s="25">
        <v>89419</v>
      </c>
      <c r="Q129" s="25"/>
      <c r="R129" s="25">
        <v>21000</v>
      </c>
      <c r="S129" s="25">
        <v>13000</v>
      </c>
      <c r="T129" s="25"/>
      <c r="U129" s="25">
        <v>12000</v>
      </c>
      <c r="V129" s="25"/>
      <c r="W129" s="25">
        <v>216000</v>
      </c>
      <c r="X129" s="25">
        <v>100000</v>
      </c>
      <c r="Y129" s="25"/>
      <c r="Z129" s="25">
        <v>7991168</v>
      </c>
      <c r="AA129" s="25">
        <v>22200</v>
      </c>
      <c r="AB129" s="25">
        <v>20100</v>
      </c>
      <c r="AC129" s="25">
        <v>306000</v>
      </c>
      <c r="AD129" s="25"/>
      <c r="AE129" s="25">
        <v>24000</v>
      </c>
      <c r="AF129" s="34">
        <v>7200</v>
      </c>
      <c r="AG129" s="34">
        <v>360000</v>
      </c>
      <c r="AH129" s="34">
        <v>30000</v>
      </c>
      <c r="AI129" s="34">
        <v>120000</v>
      </c>
      <c r="AJ129" s="34">
        <v>51900</v>
      </c>
      <c r="AK129" s="34"/>
      <c r="AL129" s="34"/>
      <c r="AM129" s="34">
        <v>15100</v>
      </c>
      <c r="AN129" s="34">
        <v>6000</v>
      </c>
      <c r="AO129" s="34">
        <v>12000</v>
      </c>
      <c r="AP129" s="25"/>
      <c r="AQ129" s="34"/>
      <c r="AR129" s="34">
        <v>3000</v>
      </c>
      <c r="AS129" s="34"/>
      <c r="AT129" s="34">
        <v>26400</v>
      </c>
      <c r="AU129" s="34">
        <v>11400</v>
      </c>
      <c r="AV129" s="34">
        <v>47000</v>
      </c>
      <c r="AW129" s="34"/>
      <c r="AX129" s="34">
        <f>+'[2]3751'!$F$8</f>
        <v>9600</v>
      </c>
      <c r="AY129" s="34">
        <v>1060489</v>
      </c>
      <c r="AZ129" s="34">
        <v>4000</v>
      </c>
      <c r="BA129" s="39">
        <v>51079</v>
      </c>
      <c r="BB129" s="34"/>
      <c r="BC129" s="34">
        <v>60000</v>
      </c>
      <c r="BD129" s="34">
        <v>234250</v>
      </c>
      <c r="BE129" s="34">
        <v>7008</v>
      </c>
      <c r="BF129" s="34">
        <v>1800</v>
      </c>
      <c r="BG129" s="58">
        <f t="shared" si="1"/>
        <v>11466513</v>
      </c>
      <c r="BH129" s="18"/>
      <c r="BI129" s="18"/>
      <c r="BJ129" s="18"/>
      <c r="BK129" s="18"/>
      <c r="BL129" s="18"/>
      <c r="BM129" s="18"/>
      <c r="BN129" s="18"/>
      <c r="BO129" s="18"/>
    </row>
    <row r="130" spans="1:67" s="4" customFormat="1">
      <c r="A130" s="14">
        <v>3000</v>
      </c>
      <c r="B130" s="15">
        <v>3752</v>
      </c>
      <c r="C130" s="16" t="s">
        <v>126</v>
      </c>
      <c r="D130" s="16"/>
      <c r="E130" s="26"/>
      <c r="F130" s="25"/>
      <c r="G130" s="25"/>
      <c r="H130" s="25"/>
      <c r="I130" s="25"/>
      <c r="J130" s="25">
        <v>5623</v>
      </c>
      <c r="K130" s="25"/>
      <c r="L130" s="25">
        <v>8000</v>
      </c>
      <c r="M130" s="25">
        <v>350000</v>
      </c>
      <c r="N130" s="25"/>
      <c r="O130" s="25"/>
      <c r="P130" s="25"/>
      <c r="Q130" s="25"/>
      <c r="R130" s="25"/>
      <c r="S130" s="25"/>
      <c r="T130" s="25"/>
      <c r="U130" s="25">
        <v>12000</v>
      </c>
      <c r="V130" s="25">
        <v>153500</v>
      </c>
      <c r="W130" s="25"/>
      <c r="X130" s="25">
        <v>67644</v>
      </c>
      <c r="Y130" s="25"/>
      <c r="Z130" s="25">
        <v>3879820</v>
      </c>
      <c r="AA130" s="25">
        <v>22200</v>
      </c>
      <c r="AB130" s="25">
        <v>22300</v>
      </c>
      <c r="AC130" s="25"/>
      <c r="AD130" s="25"/>
      <c r="AE130" s="25">
        <v>24000</v>
      </c>
      <c r="AF130" s="34"/>
      <c r="AG130" s="34">
        <v>540000</v>
      </c>
      <c r="AH130" s="34">
        <v>40000</v>
      </c>
      <c r="AI130" s="34">
        <v>48000</v>
      </c>
      <c r="AJ130" s="34">
        <v>61500</v>
      </c>
      <c r="AK130" s="34"/>
      <c r="AL130" s="34"/>
      <c r="AM130" s="34">
        <v>23224</v>
      </c>
      <c r="AN130" s="34">
        <v>24000</v>
      </c>
      <c r="AO130" s="34"/>
      <c r="AP130" s="25"/>
      <c r="AQ130" s="34"/>
      <c r="AR130" s="34"/>
      <c r="AS130" s="34"/>
      <c r="AT130" s="34"/>
      <c r="AU130" s="34">
        <v>38000</v>
      </c>
      <c r="AV130" s="34">
        <v>72000</v>
      </c>
      <c r="AW130" s="34"/>
      <c r="AX130" s="34"/>
      <c r="AY130" s="34"/>
      <c r="AZ130" s="34">
        <v>17000</v>
      </c>
      <c r="BA130" s="39">
        <v>27772</v>
      </c>
      <c r="BB130" s="34"/>
      <c r="BC130" s="34"/>
      <c r="BD130" s="34">
        <v>232085</v>
      </c>
      <c r="BE130" s="34">
        <v>7000</v>
      </c>
      <c r="BF130" s="34">
        <v>4800</v>
      </c>
      <c r="BG130" s="58">
        <f t="shared" si="1"/>
        <v>5680468</v>
      </c>
      <c r="BH130" s="18"/>
      <c r="BI130" s="18"/>
      <c r="BJ130" s="18"/>
      <c r="BK130" s="18"/>
      <c r="BL130" s="18"/>
      <c r="BM130" s="18"/>
      <c r="BN130" s="18"/>
      <c r="BO130" s="18"/>
    </row>
    <row r="131" spans="1:67" s="4" customFormat="1">
      <c r="A131" s="14">
        <v>3000</v>
      </c>
      <c r="B131" s="15">
        <v>3761</v>
      </c>
      <c r="C131" s="16" t="s">
        <v>127</v>
      </c>
      <c r="D131" s="16"/>
      <c r="E131" s="26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>
        <v>20000</v>
      </c>
      <c r="W131" s="25"/>
      <c r="X131" s="25"/>
      <c r="Y131" s="25"/>
      <c r="Z131" s="25"/>
      <c r="AA131" s="25"/>
      <c r="AB131" s="25"/>
      <c r="AC131" s="25"/>
      <c r="AD131" s="25">
        <v>82562.42</v>
      </c>
      <c r="AE131" s="25"/>
      <c r="AF131" s="34"/>
      <c r="AG131" s="34">
        <v>600000</v>
      </c>
      <c r="AH131" s="34"/>
      <c r="AI131" s="34"/>
      <c r="AJ131" s="34"/>
      <c r="AK131" s="34"/>
      <c r="AL131" s="34"/>
      <c r="AM131" s="34"/>
      <c r="AN131" s="34">
        <v>40000</v>
      </c>
      <c r="AO131" s="34"/>
      <c r="AP131" s="25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9"/>
      <c r="BB131" s="34"/>
      <c r="BC131" s="34"/>
      <c r="BD131" s="34"/>
      <c r="BE131" s="34"/>
      <c r="BF131" s="34"/>
      <c r="BG131" s="58">
        <f t="shared" si="1"/>
        <v>742562.42</v>
      </c>
      <c r="BH131" s="18"/>
      <c r="BI131" s="18"/>
      <c r="BJ131" s="18"/>
      <c r="BK131" s="18"/>
      <c r="BL131" s="18"/>
      <c r="BM131" s="18"/>
      <c r="BN131" s="18"/>
      <c r="BO131" s="18"/>
    </row>
    <row r="132" spans="1:67" s="4" customFormat="1">
      <c r="A132" s="14">
        <v>3000</v>
      </c>
      <c r="B132" s="15">
        <v>3771</v>
      </c>
      <c r="C132" s="16" t="s">
        <v>128</v>
      </c>
      <c r="D132" s="16"/>
      <c r="E132" s="26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>
        <v>5500</v>
      </c>
      <c r="AC132" s="25"/>
      <c r="AD132" s="25"/>
      <c r="AE132" s="25"/>
      <c r="AF132" s="34"/>
      <c r="AG132" s="34"/>
      <c r="AH132" s="34"/>
      <c r="AI132" s="34"/>
      <c r="AJ132" s="34"/>
      <c r="AK132" s="34"/>
      <c r="AL132" s="34"/>
      <c r="AM132" s="34"/>
      <c r="AN132" s="34">
        <v>0</v>
      </c>
      <c r="AO132" s="34"/>
      <c r="AP132" s="25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9"/>
      <c r="BB132" s="34"/>
      <c r="BC132" s="34"/>
      <c r="BD132" s="34"/>
      <c r="BE132" s="34"/>
      <c r="BF132" s="34"/>
      <c r="BG132" s="58">
        <f t="shared" si="1"/>
        <v>5500</v>
      </c>
      <c r="BH132" s="18"/>
      <c r="BI132" s="18"/>
      <c r="BJ132" s="18"/>
      <c r="BK132" s="18"/>
      <c r="BL132" s="18"/>
      <c r="BM132" s="18"/>
      <c r="BN132" s="18"/>
      <c r="BO132" s="18"/>
    </row>
    <row r="133" spans="1:67" s="4" customFormat="1">
      <c r="A133" s="14">
        <v>3000</v>
      </c>
      <c r="B133" s="15">
        <v>3781</v>
      </c>
      <c r="C133" s="16" t="s">
        <v>129</v>
      </c>
      <c r="D133" s="16"/>
      <c r="E133" s="26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34"/>
      <c r="AG133" s="34"/>
      <c r="AH133" s="34"/>
      <c r="AI133" s="34"/>
      <c r="AJ133" s="34"/>
      <c r="AK133" s="34"/>
      <c r="AL133" s="34"/>
      <c r="AM133" s="34"/>
      <c r="AN133" s="34">
        <v>0</v>
      </c>
      <c r="AO133" s="34"/>
      <c r="AP133" s="25"/>
      <c r="AQ133" s="34"/>
      <c r="AR133" s="34">
        <v>5000</v>
      </c>
      <c r="AS133" s="34"/>
      <c r="AT133" s="34"/>
      <c r="AU133" s="34"/>
      <c r="AV133" s="34"/>
      <c r="AW133" s="34"/>
      <c r="AX133" s="34"/>
      <c r="AY133" s="34"/>
      <c r="AZ133" s="34"/>
      <c r="BA133" s="39"/>
      <c r="BB133" s="34"/>
      <c r="BC133" s="34"/>
      <c r="BD133" s="34"/>
      <c r="BE133" s="34"/>
      <c r="BF133" s="34"/>
      <c r="BG133" s="58">
        <f t="shared" si="1"/>
        <v>5000</v>
      </c>
      <c r="BH133" s="18"/>
      <c r="BI133" s="18"/>
      <c r="BJ133" s="18"/>
      <c r="BK133" s="18"/>
      <c r="BL133" s="18"/>
      <c r="BM133" s="18"/>
      <c r="BN133" s="18"/>
      <c r="BO133" s="18"/>
    </row>
    <row r="134" spans="1:67" s="4" customFormat="1">
      <c r="A134" s="14">
        <v>3000</v>
      </c>
      <c r="B134" s="15">
        <v>3791</v>
      </c>
      <c r="C134" s="16" t="s">
        <v>130</v>
      </c>
      <c r="D134" s="16"/>
      <c r="E134" s="26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>
        <v>6000</v>
      </c>
      <c r="Q134" s="25">
        <v>359360</v>
      </c>
      <c r="R134" s="25"/>
      <c r="S134" s="25">
        <v>3000</v>
      </c>
      <c r="T134" s="25"/>
      <c r="U134" s="25">
        <v>48000</v>
      </c>
      <c r="V134" s="25">
        <v>23600</v>
      </c>
      <c r="W134" s="25"/>
      <c r="X134" s="25">
        <v>42331</v>
      </c>
      <c r="Y134" s="25"/>
      <c r="Z134" s="25"/>
      <c r="AA134" s="25"/>
      <c r="AB134" s="25"/>
      <c r="AC134" s="25"/>
      <c r="AD134" s="25"/>
      <c r="AE134" s="25">
        <v>18000</v>
      </c>
      <c r="AF134" s="34"/>
      <c r="AG134" s="34">
        <v>120000</v>
      </c>
      <c r="AH134" s="34"/>
      <c r="AI134" s="34"/>
      <c r="AJ134" s="34">
        <v>25200</v>
      </c>
      <c r="AK134" s="34"/>
      <c r="AL134" s="34"/>
      <c r="AM134" s="34">
        <v>3900</v>
      </c>
      <c r="AN134" s="34">
        <v>14400</v>
      </c>
      <c r="AO134" s="34"/>
      <c r="AP134" s="25"/>
      <c r="AQ134" s="34"/>
      <c r="AR134" s="34">
        <v>20000</v>
      </c>
      <c r="AS134" s="34"/>
      <c r="AT134" s="34">
        <v>15522</v>
      </c>
      <c r="AU134" s="34">
        <v>25920</v>
      </c>
      <c r="AV134" s="34"/>
      <c r="AW134" s="34">
        <v>60000</v>
      </c>
      <c r="AX134" s="34"/>
      <c r="AY134" s="34"/>
      <c r="AZ134" s="34"/>
      <c r="BA134" s="39">
        <v>108576</v>
      </c>
      <c r="BB134" s="34"/>
      <c r="BC134" s="34"/>
      <c r="BD134" s="34">
        <v>85552</v>
      </c>
      <c r="BE134" s="34">
        <v>7002</v>
      </c>
      <c r="BF134" s="34">
        <v>19200</v>
      </c>
      <c r="BG134" s="58">
        <f t="shared" si="1"/>
        <v>1005563</v>
      </c>
      <c r="BH134" s="18"/>
      <c r="BI134" s="18"/>
      <c r="BJ134" s="18"/>
      <c r="BK134" s="18"/>
      <c r="BL134" s="18"/>
      <c r="BM134" s="18"/>
      <c r="BN134" s="18"/>
      <c r="BO134" s="18"/>
    </row>
    <row r="135" spans="1:67" s="4" customFormat="1">
      <c r="A135" s="14">
        <v>3000</v>
      </c>
      <c r="B135" s="15">
        <v>3811</v>
      </c>
      <c r="C135" s="16" t="s">
        <v>131</v>
      </c>
      <c r="D135" s="16"/>
      <c r="E135" s="26"/>
      <c r="F135" s="25"/>
      <c r="G135" s="25"/>
      <c r="H135" s="25"/>
      <c r="I135" s="25"/>
      <c r="J135" s="25">
        <v>20000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>
        <v>50000</v>
      </c>
      <c r="W135" s="25"/>
      <c r="X135" s="25"/>
      <c r="Y135" s="25"/>
      <c r="Z135" s="25"/>
      <c r="AA135" s="25"/>
      <c r="AB135" s="25">
        <v>20000</v>
      </c>
      <c r="AC135" s="25"/>
      <c r="AD135" s="25"/>
      <c r="AE135" s="25"/>
      <c r="AF135" s="34"/>
      <c r="AG135" s="34"/>
      <c r="AH135" s="34"/>
      <c r="AI135" s="34"/>
      <c r="AJ135" s="34"/>
      <c r="AK135" s="34"/>
      <c r="AL135" s="34"/>
      <c r="AM135" s="34"/>
      <c r="AN135" s="34">
        <v>1000</v>
      </c>
      <c r="AO135" s="34"/>
      <c r="AP135" s="25"/>
      <c r="AQ135" s="34"/>
      <c r="AR135" s="34"/>
      <c r="AS135" s="34"/>
      <c r="AT135" s="34"/>
      <c r="AU135" s="34">
        <v>60000</v>
      </c>
      <c r="AV135" s="34"/>
      <c r="AW135" s="34"/>
      <c r="AX135" s="34"/>
      <c r="AY135" s="34"/>
      <c r="AZ135" s="34"/>
      <c r="BA135" s="39"/>
      <c r="BB135" s="34"/>
      <c r="BC135" s="34">
        <v>568000</v>
      </c>
      <c r="BD135" s="34"/>
      <c r="BE135" s="34"/>
      <c r="BF135" s="34"/>
      <c r="BG135" s="58">
        <f t="shared" si="1"/>
        <v>719000</v>
      </c>
      <c r="BH135" s="18"/>
      <c r="BI135" s="18"/>
      <c r="BJ135" s="18"/>
      <c r="BK135" s="18"/>
      <c r="BL135" s="18"/>
      <c r="BM135" s="18"/>
      <c r="BN135" s="18"/>
      <c r="BO135" s="18"/>
    </row>
    <row r="136" spans="1:67" s="4" customFormat="1">
      <c r="A136" s="14">
        <v>3000</v>
      </c>
      <c r="B136" s="15">
        <v>3821</v>
      </c>
      <c r="C136" s="16" t="s">
        <v>132</v>
      </c>
      <c r="D136" s="16"/>
      <c r="E136" s="26"/>
      <c r="F136" s="25"/>
      <c r="G136" s="25"/>
      <c r="H136" s="25"/>
      <c r="I136" s="25"/>
      <c r="J136" s="25"/>
      <c r="K136" s="25"/>
      <c r="L136" s="25"/>
      <c r="M136" s="25"/>
      <c r="N136" s="25"/>
      <c r="O136" s="25">
        <v>300000</v>
      </c>
      <c r="P136" s="25"/>
      <c r="Q136" s="25"/>
      <c r="R136" s="25"/>
      <c r="S136" s="25"/>
      <c r="T136" s="25"/>
      <c r="U136" s="25"/>
      <c r="V136" s="25">
        <v>105800</v>
      </c>
      <c r="W136" s="25">
        <v>70000</v>
      </c>
      <c r="X136" s="25"/>
      <c r="Y136" s="25"/>
      <c r="Z136" s="25"/>
      <c r="AA136" s="25">
        <v>3000</v>
      </c>
      <c r="AB136" s="25"/>
      <c r="AC136" s="25">
        <v>180000</v>
      </c>
      <c r="AD136" s="25"/>
      <c r="AE136" s="25">
        <v>12000</v>
      </c>
      <c r="AF136" s="34"/>
      <c r="AG136" s="34">
        <v>65000</v>
      </c>
      <c r="AH136" s="34"/>
      <c r="AI136" s="34"/>
      <c r="AJ136" s="34"/>
      <c r="AK136" s="34"/>
      <c r="AL136" s="34"/>
      <c r="AM136" s="34"/>
      <c r="AN136" s="34">
        <v>0</v>
      </c>
      <c r="AO136" s="34"/>
      <c r="AP136" s="25"/>
      <c r="AQ136" s="34"/>
      <c r="AR136" s="34">
        <v>4000</v>
      </c>
      <c r="AS136" s="34"/>
      <c r="AT136" s="34"/>
      <c r="AU136" s="34">
        <v>200000</v>
      </c>
      <c r="AV136" s="34"/>
      <c r="AW136" s="34"/>
      <c r="AX136" s="34"/>
      <c r="AY136" s="34">
        <v>134047</v>
      </c>
      <c r="AZ136" s="34"/>
      <c r="BA136" s="39"/>
      <c r="BB136" s="34">
        <v>24000</v>
      </c>
      <c r="BC136" s="34"/>
      <c r="BD136" s="34"/>
      <c r="BE136" s="34"/>
      <c r="BF136" s="34"/>
      <c r="BG136" s="58">
        <f t="shared" ref="BG136:BG180" si="2">SUM(E136:BF136)</f>
        <v>1097847</v>
      </c>
      <c r="BH136" s="18"/>
      <c r="BI136" s="18"/>
      <c r="BJ136" s="18"/>
      <c r="BK136" s="18"/>
      <c r="BL136" s="18"/>
      <c r="BM136" s="18"/>
      <c r="BN136" s="18"/>
      <c r="BO136" s="18"/>
    </row>
    <row r="137" spans="1:67" s="4" customFormat="1">
      <c r="A137" s="14">
        <v>3000</v>
      </c>
      <c r="B137" s="15">
        <v>3831</v>
      </c>
      <c r="C137" s="16" t="s">
        <v>133</v>
      </c>
      <c r="D137" s="16"/>
      <c r="E137" s="26"/>
      <c r="F137" s="25"/>
      <c r="G137" s="25"/>
      <c r="H137" s="25"/>
      <c r="I137" s="25"/>
      <c r="J137" s="25">
        <v>20000</v>
      </c>
      <c r="K137" s="25"/>
      <c r="L137" s="25"/>
      <c r="M137" s="25"/>
      <c r="N137" s="25"/>
      <c r="O137" s="25">
        <v>60000</v>
      </c>
      <c r="P137" s="25"/>
      <c r="Q137" s="25"/>
      <c r="R137" s="25"/>
      <c r="S137" s="25"/>
      <c r="T137" s="25"/>
      <c r="U137" s="25">
        <v>51000</v>
      </c>
      <c r="V137" s="25">
        <v>30000</v>
      </c>
      <c r="W137" s="25">
        <v>25000</v>
      </c>
      <c r="X137" s="25">
        <v>48000</v>
      </c>
      <c r="Y137" s="25"/>
      <c r="Z137" s="25"/>
      <c r="AA137" s="25">
        <v>14400</v>
      </c>
      <c r="AB137" s="25">
        <v>15000</v>
      </c>
      <c r="AC137" s="25">
        <v>72000</v>
      </c>
      <c r="AD137" s="25"/>
      <c r="AE137" s="25"/>
      <c r="AF137" s="34"/>
      <c r="AG137" s="34">
        <v>2070000</v>
      </c>
      <c r="AH137" s="34">
        <v>25000</v>
      </c>
      <c r="AI137" s="34"/>
      <c r="AJ137" s="34">
        <v>12000</v>
      </c>
      <c r="AK137" s="34"/>
      <c r="AL137" s="34"/>
      <c r="AM137" s="34">
        <v>15909</v>
      </c>
      <c r="AN137" s="34">
        <v>96000</v>
      </c>
      <c r="AO137" s="34"/>
      <c r="AP137" s="25"/>
      <c r="AQ137" s="34"/>
      <c r="AR137" s="34">
        <v>2000</v>
      </c>
      <c r="AS137" s="34"/>
      <c r="AT137" s="34"/>
      <c r="AU137" s="34"/>
      <c r="AV137" s="34"/>
      <c r="AW137" s="34">
        <v>150000</v>
      </c>
      <c r="AX137" s="34"/>
      <c r="AY137" s="34">
        <v>1677617.72</v>
      </c>
      <c r="AZ137" s="34"/>
      <c r="BA137" s="39"/>
      <c r="BB137" s="34">
        <v>111345</v>
      </c>
      <c r="BC137" s="34"/>
      <c r="BD137" s="34">
        <v>75000</v>
      </c>
      <c r="BE137" s="34"/>
      <c r="BF137" s="34"/>
      <c r="BG137" s="58">
        <f t="shared" si="2"/>
        <v>4570271.72</v>
      </c>
      <c r="BH137" s="18"/>
      <c r="BI137" s="18"/>
      <c r="BJ137" s="18"/>
      <c r="BK137" s="18"/>
      <c r="BL137" s="18"/>
      <c r="BM137" s="18"/>
      <c r="BN137" s="18"/>
      <c r="BO137" s="18"/>
    </row>
    <row r="138" spans="1:67" s="4" customFormat="1">
      <c r="A138" s="14">
        <v>3000</v>
      </c>
      <c r="B138" s="15">
        <v>3841</v>
      </c>
      <c r="C138" s="16" t="s">
        <v>134</v>
      </c>
      <c r="D138" s="16"/>
      <c r="E138" s="26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>
        <v>7500000</v>
      </c>
      <c r="Z138" s="25"/>
      <c r="AA138" s="25"/>
      <c r="AB138" s="25"/>
      <c r="AC138" s="25"/>
      <c r="AD138" s="25"/>
      <c r="AE138" s="25"/>
      <c r="AF138" s="34"/>
      <c r="AG138" s="34"/>
      <c r="AH138" s="34"/>
      <c r="AI138" s="34"/>
      <c r="AJ138" s="34"/>
      <c r="AK138" s="34"/>
      <c r="AL138" s="34"/>
      <c r="AM138" s="34"/>
      <c r="AN138" s="34">
        <v>0</v>
      </c>
      <c r="AO138" s="34"/>
      <c r="AP138" s="25"/>
      <c r="AQ138" s="34"/>
      <c r="AR138" s="34"/>
      <c r="AS138" s="34"/>
      <c r="AT138" s="34"/>
      <c r="AU138" s="34"/>
      <c r="AV138" s="34"/>
      <c r="AW138" s="34"/>
      <c r="AX138" s="34"/>
      <c r="AY138" s="34">
        <v>95000</v>
      </c>
      <c r="AZ138" s="34"/>
      <c r="BA138" s="39"/>
      <c r="BB138" s="34"/>
      <c r="BC138" s="34"/>
      <c r="BD138" s="34">
        <v>15000</v>
      </c>
      <c r="BE138" s="34"/>
      <c r="BF138" s="34"/>
      <c r="BG138" s="58">
        <f t="shared" si="2"/>
        <v>7610000</v>
      </c>
      <c r="BH138" s="18"/>
      <c r="BI138" s="18"/>
      <c r="BJ138" s="18"/>
      <c r="BK138" s="18"/>
      <c r="BL138" s="18"/>
      <c r="BM138" s="18"/>
      <c r="BN138" s="18"/>
      <c r="BO138" s="18"/>
    </row>
    <row r="139" spans="1:67" s="4" customFormat="1">
      <c r="A139" s="14">
        <v>3000</v>
      </c>
      <c r="B139" s="15">
        <v>3851</v>
      </c>
      <c r="C139" s="16" t="s">
        <v>135</v>
      </c>
      <c r="D139" s="16"/>
      <c r="E139" s="26"/>
      <c r="F139" s="25"/>
      <c r="G139" s="25"/>
      <c r="H139" s="25"/>
      <c r="I139" s="25"/>
      <c r="J139" s="25"/>
      <c r="K139" s="25"/>
      <c r="L139" s="25"/>
      <c r="M139" s="25"/>
      <c r="N139" s="25"/>
      <c r="O139" s="25">
        <v>60000</v>
      </c>
      <c r="P139" s="25">
        <v>24000</v>
      </c>
      <c r="Q139" s="25"/>
      <c r="R139" s="25"/>
      <c r="S139" s="25"/>
      <c r="T139" s="25"/>
      <c r="U139" s="25"/>
      <c r="V139" s="25">
        <v>96000</v>
      </c>
      <c r="W139" s="25"/>
      <c r="X139" s="25"/>
      <c r="Y139" s="25"/>
      <c r="Z139" s="25"/>
      <c r="AA139" s="25">
        <v>30000</v>
      </c>
      <c r="AB139" s="25"/>
      <c r="AC139" s="25"/>
      <c r="AD139" s="25"/>
      <c r="AE139" s="25">
        <v>12000</v>
      </c>
      <c r="AF139" s="34"/>
      <c r="AG139" s="34"/>
      <c r="AH139" s="34"/>
      <c r="AI139" s="34"/>
      <c r="AJ139" s="34">
        <v>360000</v>
      </c>
      <c r="AK139" s="34"/>
      <c r="AL139" s="34"/>
      <c r="AM139" s="34">
        <v>7700</v>
      </c>
      <c r="AN139" s="34">
        <v>0</v>
      </c>
      <c r="AO139" s="34"/>
      <c r="AP139" s="25"/>
      <c r="AQ139" s="34">
        <v>30000</v>
      </c>
      <c r="AR139" s="34">
        <v>5000</v>
      </c>
      <c r="AS139" s="34"/>
      <c r="AT139" s="34"/>
      <c r="AU139" s="34"/>
      <c r="AV139" s="34"/>
      <c r="AW139" s="34"/>
      <c r="AX139" s="34"/>
      <c r="AY139" s="34">
        <v>365970</v>
      </c>
      <c r="AZ139" s="34"/>
      <c r="BA139" s="39"/>
      <c r="BB139" s="34">
        <v>84000</v>
      </c>
      <c r="BC139" s="34"/>
      <c r="BD139" s="34">
        <v>150000</v>
      </c>
      <c r="BE139" s="34">
        <v>3000</v>
      </c>
      <c r="BF139" s="34"/>
      <c r="BG139" s="58">
        <f t="shared" si="2"/>
        <v>1227670</v>
      </c>
      <c r="BH139" s="18"/>
      <c r="BI139" s="18"/>
      <c r="BJ139" s="18"/>
      <c r="BK139" s="18"/>
      <c r="BL139" s="18"/>
      <c r="BM139" s="18"/>
      <c r="BN139" s="18"/>
      <c r="BO139" s="18"/>
    </row>
    <row r="140" spans="1:67" s="4" customFormat="1">
      <c r="A140" s="14">
        <v>3000</v>
      </c>
      <c r="B140" s="15">
        <v>3891</v>
      </c>
      <c r="C140" s="16" t="s">
        <v>136</v>
      </c>
      <c r="D140" s="16"/>
      <c r="E140" s="26"/>
      <c r="F140" s="25"/>
      <c r="G140" s="25"/>
      <c r="H140" s="25"/>
      <c r="I140" s="25"/>
      <c r="J140" s="25"/>
      <c r="K140" s="25"/>
      <c r="L140" s="25"/>
      <c r="M140" s="25">
        <v>4800</v>
      </c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34"/>
      <c r="AG140" s="34"/>
      <c r="AH140" s="34"/>
      <c r="AI140" s="34"/>
      <c r="AJ140" s="34"/>
      <c r="AK140" s="34"/>
      <c r="AL140" s="34"/>
      <c r="AM140" s="34"/>
      <c r="AN140" s="34">
        <v>0</v>
      </c>
      <c r="AO140" s="34"/>
      <c r="AP140" s="25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9"/>
      <c r="BB140" s="34"/>
      <c r="BC140" s="34"/>
      <c r="BD140" s="34"/>
      <c r="BE140" s="34"/>
      <c r="BF140" s="34"/>
      <c r="BG140" s="58">
        <f t="shared" si="2"/>
        <v>4800</v>
      </c>
      <c r="BH140" s="18"/>
      <c r="BI140" s="18"/>
      <c r="BJ140" s="18"/>
      <c r="BK140" s="18"/>
      <c r="BL140" s="18"/>
      <c r="BM140" s="18"/>
      <c r="BN140" s="18"/>
      <c r="BO140" s="18"/>
    </row>
    <row r="141" spans="1:67" s="4" customFormat="1">
      <c r="A141" s="14">
        <v>3000</v>
      </c>
      <c r="B141" s="15">
        <v>3911</v>
      </c>
      <c r="C141" s="16" t="s">
        <v>137</v>
      </c>
      <c r="D141" s="16"/>
      <c r="E141" s="26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>
        <v>4000</v>
      </c>
      <c r="X141" s="25"/>
      <c r="Y141" s="25"/>
      <c r="Z141" s="25"/>
      <c r="AA141" s="25"/>
      <c r="AB141" s="25">
        <v>8000</v>
      </c>
      <c r="AC141" s="25"/>
      <c r="AD141" s="25"/>
      <c r="AF141" s="34"/>
      <c r="AG141" s="34"/>
      <c r="AH141" s="34"/>
      <c r="AI141" s="34"/>
      <c r="AJ141" s="34"/>
      <c r="AK141" s="34"/>
      <c r="AL141" s="34"/>
      <c r="AM141" s="34"/>
      <c r="AN141" s="34">
        <v>0</v>
      </c>
      <c r="AO141" s="34"/>
      <c r="AP141" s="25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9"/>
      <c r="BB141" s="34"/>
      <c r="BC141" s="34">
        <v>1641000</v>
      </c>
      <c r="BD141" s="34"/>
      <c r="BE141" s="34"/>
      <c r="BF141" s="34"/>
      <c r="BG141" s="58">
        <f t="shared" si="2"/>
        <v>1653000</v>
      </c>
      <c r="BH141" s="18"/>
      <c r="BI141" s="18"/>
      <c r="BJ141" s="18"/>
      <c r="BK141" s="18"/>
      <c r="BL141" s="18"/>
      <c r="BM141" s="18"/>
      <c r="BN141" s="18"/>
      <c r="BO141" s="18"/>
    </row>
    <row r="142" spans="1:67" s="4" customFormat="1">
      <c r="A142" s="14">
        <v>3000</v>
      </c>
      <c r="B142" s="15">
        <v>3921</v>
      </c>
      <c r="C142" s="16" t="s">
        <v>138</v>
      </c>
      <c r="D142" s="16"/>
      <c r="E142" s="26">
        <v>40000</v>
      </c>
      <c r="F142" s="25">
        <v>10000</v>
      </c>
      <c r="G142" s="25"/>
      <c r="H142" s="25"/>
      <c r="I142" s="25">
        <v>78300</v>
      </c>
      <c r="J142" s="25">
        <v>9500</v>
      </c>
      <c r="K142" s="25"/>
      <c r="L142" s="25">
        <v>8766</v>
      </c>
      <c r="M142" s="25">
        <v>3000</v>
      </c>
      <c r="N142" s="25"/>
      <c r="O142" s="25">
        <v>17000</v>
      </c>
      <c r="P142" s="25">
        <v>20000</v>
      </c>
      <c r="Q142" s="25">
        <v>80062</v>
      </c>
      <c r="R142" s="25">
        <v>2000</v>
      </c>
      <c r="S142" s="25">
        <v>445422.92</v>
      </c>
      <c r="T142" s="25"/>
      <c r="U142" s="25"/>
      <c r="V142" s="25">
        <v>42800</v>
      </c>
      <c r="W142" s="25"/>
      <c r="X142" s="25">
        <v>16800</v>
      </c>
      <c r="Y142" s="25"/>
      <c r="Z142" s="25">
        <v>1274778</v>
      </c>
      <c r="AA142" s="25">
        <v>10000</v>
      </c>
      <c r="AB142" s="25"/>
      <c r="AC142" s="25"/>
      <c r="AD142" s="25">
        <v>58959.24</v>
      </c>
      <c r="AE142" s="25">
        <v>400000</v>
      </c>
      <c r="AF142" s="34"/>
      <c r="AG142" s="34">
        <v>30000</v>
      </c>
      <c r="AH142" s="34">
        <v>50000</v>
      </c>
      <c r="AI142" s="34">
        <v>132000</v>
      </c>
      <c r="AJ142" s="34">
        <v>36660</v>
      </c>
      <c r="AK142" s="34">
        <v>9272</v>
      </c>
      <c r="AL142" s="34"/>
      <c r="AM142" s="34">
        <v>53947</v>
      </c>
      <c r="AN142" s="34">
        <v>4000</v>
      </c>
      <c r="AO142" s="34">
        <v>6000</v>
      </c>
      <c r="AP142" s="25"/>
      <c r="AQ142" s="34">
        <v>17093</v>
      </c>
      <c r="AR142" s="34">
        <v>25600</v>
      </c>
      <c r="AS142" s="34"/>
      <c r="AT142" s="34">
        <v>5496</v>
      </c>
      <c r="AU142" s="34">
        <v>8800</v>
      </c>
      <c r="AV142" s="34">
        <v>70000</v>
      </c>
      <c r="AW142" s="34"/>
      <c r="AX142" s="34">
        <f>+'[2]3921'!$F$8</f>
        <v>26400</v>
      </c>
      <c r="AY142" s="34">
        <v>657598.5</v>
      </c>
      <c r="AZ142" s="34"/>
      <c r="BA142" s="39">
        <v>23848</v>
      </c>
      <c r="BB142" s="34"/>
      <c r="BC142" s="34"/>
      <c r="BD142" s="34">
        <v>55100</v>
      </c>
      <c r="BE142" s="34">
        <v>130632</v>
      </c>
      <c r="BF142" s="34">
        <v>32000</v>
      </c>
      <c r="BG142" s="58">
        <f t="shared" si="2"/>
        <v>3891834.66</v>
      </c>
      <c r="BH142" s="18"/>
      <c r="BI142" s="18"/>
      <c r="BJ142" s="18"/>
      <c r="BK142" s="18"/>
      <c r="BL142" s="18"/>
      <c r="BM142" s="18"/>
      <c r="BN142" s="18"/>
      <c r="BO142" s="18"/>
    </row>
    <row r="143" spans="1:67" s="4" customFormat="1">
      <c r="A143" s="14">
        <v>3000</v>
      </c>
      <c r="B143" s="15">
        <v>3931</v>
      </c>
      <c r="C143" s="16" t="s">
        <v>139</v>
      </c>
      <c r="D143" s="16"/>
      <c r="E143" s="26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34"/>
      <c r="AG143" s="34"/>
      <c r="AH143" s="34"/>
      <c r="AI143" s="34"/>
      <c r="AJ143" s="34"/>
      <c r="AK143" s="34"/>
      <c r="AL143" s="34"/>
      <c r="AM143" s="34"/>
      <c r="AN143" s="34">
        <v>0</v>
      </c>
      <c r="AO143" s="34"/>
      <c r="AP143" s="25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9"/>
      <c r="BB143" s="34"/>
      <c r="BC143" s="34"/>
      <c r="BD143" s="34"/>
      <c r="BE143" s="34"/>
      <c r="BF143" s="34"/>
      <c r="BG143" s="58">
        <f t="shared" si="2"/>
        <v>0</v>
      </c>
      <c r="BH143" s="18"/>
      <c r="BI143" s="18"/>
      <c r="BJ143" s="18"/>
      <c r="BK143" s="18"/>
      <c r="BL143" s="18"/>
      <c r="BM143" s="18"/>
      <c r="BN143" s="18"/>
      <c r="BO143" s="18"/>
    </row>
    <row r="144" spans="1:67" s="4" customFormat="1">
      <c r="A144" s="14">
        <v>3000</v>
      </c>
      <c r="B144" s="15">
        <v>3941</v>
      </c>
      <c r="C144" s="16" t="s">
        <v>140</v>
      </c>
      <c r="D144" s="16"/>
      <c r="E144" s="26"/>
      <c r="F144" s="25"/>
      <c r="G144" s="25"/>
      <c r="H144" s="25"/>
      <c r="I144" s="25"/>
      <c r="J144" s="25"/>
      <c r="K144" s="25"/>
      <c r="L144" s="25"/>
      <c r="M144" s="25"/>
      <c r="N144" s="25"/>
      <c r="O144" s="25">
        <v>2553983.7000000002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F144" s="34"/>
      <c r="AG144" s="34"/>
      <c r="AH144" s="34"/>
      <c r="AI144" s="34"/>
      <c r="AJ144" s="34"/>
      <c r="AK144" s="34"/>
      <c r="AL144" s="34"/>
      <c r="AM144" s="34"/>
      <c r="AN144" s="34">
        <v>0</v>
      </c>
      <c r="AO144" s="34"/>
      <c r="AP144" s="25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9"/>
      <c r="BB144" s="34">
        <v>500000</v>
      </c>
      <c r="BC144" s="34"/>
      <c r="BD144" s="34"/>
      <c r="BE144" s="34"/>
      <c r="BF144" s="34"/>
      <c r="BG144" s="58">
        <f t="shared" si="2"/>
        <v>3053983.7</v>
      </c>
      <c r="BH144" s="18"/>
      <c r="BI144" s="18"/>
      <c r="BJ144" s="18"/>
      <c r="BK144" s="18"/>
      <c r="BL144" s="18"/>
      <c r="BM144" s="18"/>
      <c r="BN144" s="18"/>
      <c r="BO144" s="18"/>
    </row>
    <row r="145" spans="1:67" s="4" customFormat="1">
      <c r="A145" s="14">
        <v>3000</v>
      </c>
      <c r="B145" s="15">
        <v>3951</v>
      </c>
      <c r="C145" s="16" t="s">
        <v>141</v>
      </c>
      <c r="D145" s="16"/>
      <c r="E145" s="26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>
        <v>6000</v>
      </c>
      <c r="AB145" s="25"/>
      <c r="AC145" s="25"/>
      <c r="AD145" s="25"/>
      <c r="AE145" s="25">
        <v>6000</v>
      </c>
      <c r="AF145" s="34"/>
      <c r="AG145" s="34"/>
      <c r="AH145" s="34"/>
      <c r="AI145" s="34"/>
      <c r="AJ145" s="34"/>
      <c r="AK145" s="34"/>
      <c r="AL145" s="34"/>
      <c r="AM145" s="34"/>
      <c r="AN145" s="25"/>
      <c r="AO145" s="34"/>
      <c r="AP145" s="25"/>
      <c r="AQ145" s="34"/>
      <c r="AR145" s="34"/>
      <c r="AS145" s="34"/>
      <c r="AT145" s="34"/>
      <c r="AU145" s="34"/>
      <c r="AV145" s="34"/>
      <c r="AW145" s="34"/>
      <c r="AX145" s="34"/>
      <c r="AY145" s="34">
        <v>10000</v>
      </c>
      <c r="AZ145" s="34"/>
      <c r="BA145" s="39"/>
      <c r="BB145" s="34"/>
      <c r="BC145" s="34"/>
      <c r="BD145" s="34"/>
      <c r="BE145" s="34"/>
      <c r="BF145" s="34"/>
      <c r="BG145" s="58">
        <f t="shared" si="2"/>
        <v>22000</v>
      </c>
      <c r="BH145" s="18"/>
      <c r="BI145" s="18"/>
      <c r="BJ145" s="18"/>
      <c r="BK145" s="18"/>
      <c r="BL145" s="18"/>
      <c r="BM145" s="18"/>
      <c r="BN145" s="18"/>
      <c r="BO145" s="18"/>
    </row>
    <row r="146" spans="1:67" s="4" customFormat="1">
      <c r="A146" s="14">
        <v>3000</v>
      </c>
      <c r="B146" s="15">
        <v>3961</v>
      </c>
      <c r="C146" s="16" t="s">
        <v>142</v>
      </c>
      <c r="D146" s="16"/>
      <c r="E146" s="26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34"/>
      <c r="AG146" s="34"/>
      <c r="AH146" s="34"/>
      <c r="AI146" s="34"/>
      <c r="AJ146" s="34"/>
      <c r="AK146" s="34"/>
      <c r="AL146" s="34"/>
      <c r="AM146" s="34"/>
      <c r="AN146" s="25"/>
      <c r="AO146" s="34"/>
      <c r="AP146" s="25"/>
      <c r="AQ146" s="34"/>
      <c r="AR146" s="34"/>
      <c r="AS146" s="34"/>
      <c r="AT146" s="34"/>
      <c r="AU146" s="34"/>
      <c r="AV146" s="34"/>
      <c r="AW146" s="34"/>
      <c r="AX146" s="34"/>
      <c r="AY146" s="34">
        <v>5000</v>
      </c>
      <c r="AZ146" s="34"/>
      <c r="BA146" s="39"/>
      <c r="BB146" s="34"/>
      <c r="BC146" s="34"/>
      <c r="BD146" s="34"/>
      <c r="BE146" s="34"/>
      <c r="BF146" s="34"/>
      <c r="BG146" s="58">
        <f t="shared" si="2"/>
        <v>5000</v>
      </c>
      <c r="BH146" s="18"/>
      <c r="BI146" s="18"/>
      <c r="BJ146" s="18"/>
      <c r="BK146" s="18"/>
      <c r="BL146" s="18"/>
      <c r="BM146" s="18"/>
      <c r="BN146" s="18"/>
      <c r="BO146" s="18"/>
    </row>
    <row r="147" spans="1:67" s="4" customFormat="1">
      <c r="A147" s="14">
        <v>3000</v>
      </c>
      <c r="B147" s="15">
        <v>3971</v>
      </c>
      <c r="C147" s="16" t="s">
        <v>143</v>
      </c>
      <c r="D147" s="16"/>
      <c r="E147" s="26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F147" s="34"/>
      <c r="AG147" s="34"/>
      <c r="AH147" s="34"/>
      <c r="AI147" s="34"/>
      <c r="AJ147" s="34"/>
      <c r="AK147" s="34"/>
      <c r="AL147" s="34"/>
      <c r="AM147" s="34"/>
      <c r="AN147" s="25"/>
      <c r="AO147" s="34"/>
      <c r="AP147" s="25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9"/>
      <c r="BB147" s="34"/>
      <c r="BC147" s="34">
        <v>846166.66</v>
      </c>
      <c r="BD147" s="34"/>
      <c r="BE147" s="34"/>
      <c r="BF147" s="34"/>
      <c r="BG147" s="58">
        <f t="shared" si="2"/>
        <v>846166.66</v>
      </c>
      <c r="BH147" s="18"/>
      <c r="BI147" s="18"/>
      <c r="BJ147" s="18"/>
      <c r="BK147" s="18"/>
      <c r="BL147" s="18"/>
      <c r="BM147" s="18"/>
      <c r="BN147" s="18"/>
      <c r="BO147" s="18"/>
    </row>
    <row r="148" spans="1:67" s="4" customFormat="1" ht="27.6">
      <c r="A148" s="14">
        <v>3000</v>
      </c>
      <c r="B148" s="15">
        <v>3981</v>
      </c>
      <c r="C148" s="16" t="s">
        <v>144</v>
      </c>
      <c r="D148" s="16"/>
      <c r="E148" s="26"/>
      <c r="F148" s="25"/>
      <c r="G148" s="25"/>
      <c r="H148" s="25"/>
      <c r="I148" s="25">
        <v>3874500</v>
      </c>
      <c r="J148" s="25">
        <v>18000</v>
      </c>
      <c r="K148" s="25"/>
      <c r="L148" s="25">
        <v>449723.48</v>
      </c>
      <c r="M148" s="25">
        <v>390000</v>
      </c>
      <c r="N148" s="25"/>
      <c r="O148" s="25">
        <v>7267000</v>
      </c>
      <c r="P148" s="25">
        <v>143004</v>
      </c>
      <c r="Q148" s="25"/>
      <c r="R148" s="25">
        <v>53878</v>
      </c>
      <c r="S148" s="25"/>
      <c r="T148" s="25"/>
      <c r="U148" s="25"/>
      <c r="V148" s="25"/>
      <c r="W148" s="25">
        <v>55000</v>
      </c>
      <c r="X148" s="25"/>
      <c r="Y148" s="25"/>
      <c r="Z148" s="25">
        <v>8422452</v>
      </c>
      <c r="AA148" s="25">
        <v>96600</v>
      </c>
      <c r="AB148" s="25"/>
      <c r="AC148" s="25">
        <v>1164000</v>
      </c>
      <c r="AD148" s="25"/>
      <c r="AE148" s="25">
        <v>311391.23</v>
      </c>
      <c r="AF148" s="34">
        <v>134100</v>
      </c>
      <c r="AG148" s="34"/>
      <c r="AH148" s="34"/>
      <c r="AI148" s="34"/>
      <c r="AJ148" s="34"/>
      <c r="AK148" s="34"/>
      <c r="AL148" s="34"/>
      <c r="AM148" s="34"/>
      <c r="AN148" s="25"/>
      <c r="AO148" s="34">
        <v>45369.67</v>
      </c>
      <c r="AP148" s="25"/>
      <c r="AQ148" s="34"/>
      <c r="AR148" s="34">
        <v>73500</v>
      </c>
      <c r="AS148" s="34"/>
      <c r="AT148" s="34"/>
      <c r="AU148" s="34"/>
      <c r="AV148" s="34"/>
      <c r="AW148" s="34"/>
      <c r="AX148" s="34">
        <f>+'[2]3981'!$F$8</f>
        <v>153750</v>
      </c>
      <c r="AY148" s="34"/>
      <c r="AZ148" s="34"/>
      <c r="BA148" s="39"/>
      <c r="BB148" s="34">
        <v>107571.82</v>
      </c>
      <c r="BC148" s="34"/>
      <c r="BD148" s="34"/>
      <c r="BE148" s="34"/>
      <c r="BF148" s="34"/>
      <c r="BG148" s="58">
        <f t="shared" si="2"/>
        <v>22759840.200000003</v>
      </c>
      <c r="BH148" s="18"/>
      <c r="BI148" s="18"/>
      <c r="BJ148" s="18"/>
      <c r="BK148" s="18"/>
      <c r="BL148" s="18"/>
      <c r="BM148" s="18"/>
      <c r="BN148" s="18"/>
      <c r="BO148" s="18"/>
    </row>
    <row r="149" spans="1:67" s="4" customFormat="1">
      <c r="A149" s="14">
        <v>3000</v>
      </c>
      <c r="B149" s="15">
        <v>3991</v>
      </c>
      <c r="C149" s="16" t="s">
        <v>145</v>
      </c>
      <c r="D149" s="16"/>
      <c r="E149" s="26"/>
      <c r="F149" s="25"/>
      <c r="G149" s="25"/>
      <c r="H149" s="25"/>
      <c r="I149" s="25"/>
      <c r="J149" s="25">
        <v>28800</v>
      </c>
      <c r="K149" s="25"/>
      <c r="L149" s="25"/>
      <c r="M149" s="25"/>
      <c r="N149" s="25"/>
      <c r="O149" s="25"/>
      <c r="P149" s="25">
        <v>9400</v>
      </c>
      <c r="Q149" s="25"/>
      <c r="R149" s="25"/>
      <c r="S149" s="25">
        <v>5500</v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>
        <v>402.86</v>
      </c>
      <c r="AF149" s="34"/>
      <c r="AG149" s="34"/>
      <c r="AH149" s="34"/>
      <c r="AI149" s="34">
        <v>48000</v>
      </c>
      <c r="AJ149" s="34"/>
      <c r="AK149" s="34"/>
      <c r="AL149" s="34"/>
      <c r="AM149" s="34"/>
      <c r="AN149" s="25"/>
      <c r="AO149" s="34"/>
      <c r="AP149" s="25"/>
      <c r="AQ149" s="34"/>
      <c r="AR149" s="34">
        <v>100000</v>
      </c>
      <c r="AS149" s="34"/>
      <c r="AT149" s="34"/>
      <c r="AU149" s="34"/>
      <c r="AV149" s="34"/>
      <c r="AW149" s="34"/>
      <c r="AX149" s="34"/>
      <c r="AY149" s="34"/>
      <c r="AZ149" s="34"/>
      <c r="BA149" s="39"/>
      <c r="BB149" s="34"/>
      <c r="BC149" s="34">
        <v>177600</v>
      </c>
      <c r="BD149" s="34">
        <v>30000</v>
      </c>
      <c r="BE149" s="34"/>
      <c r="BF149" s="34"/>
      <c r="BG149" s="58">
        <f t="shared" si="2"/>
        <v>399702.86</v>
      </c>
      <c r="BH149" s="18"/>
      <c r="BI149" s="18"/>
      <c r="BJ149" s="18"/>
      <c r="BK149" s="18"/>
      <c r="BL149" s="18"/>
      <c r="BM149" s="18"/>
      <c r="BN149" s="18"/>
      <c r="BO149" s="18"/>
    </row>
    <row r="150" spans="1:67" s="4" customFormat="1">
      <c r="A150" s="14">
        <v>5000</v>
      </c>
      <c r="B150" s="15">
        <v>5111</v>
      </c>
      <c r="C150" s="16" t="s">
        <v>146</v>
      </c>
      <c r="D150" s="16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>
        <v>200000</v>
      </c>
      <c r="P150" s="25"/>
      <c r="Q150" s="25"/>
      <c r="R150" s="25">
        <v>21000</v>
      </c>
      <c r="S150" s="25"/>
      <c r="T150" s="25"/>
      <c r="U150" s="25"/>
      <c r="V150" s="25"/>
      <c r="W150" s="25"/>
      <c r="X150" s="25"/>
      <c r="Y150" s="25"/>
      <c r="Z150" s="25"/>
      <c r="AA150" s="25">
        <v>3500</v>
      </c>
      <c r="AB150" s="25"/>
      <c r="AC150" s="25"/>
      <c r="AD150" s="25"/>
      <c r="AE150" s="25">
        <v>80000</v>
      </c>
      <c r="AF150" s="34">
        <v>150000</v>
      </c>
      <c r="AG150" s="34"/>
      <c r="AH150" s="34">
        <v>25000</v>
      </c>
      <c r="AI150" s="34"/>
      <c r="AJ150" s="34">
        <v>305000</v>
      </c>
      <c r="AK150" s="34"/>
      <c r="AL150" s="34"/>
      <c r="AM150" s="34"/>
      <c r="AN150" s="25"/>
      <c r="AO150" s="34"/>
      <c r="AP150" s="25"/>
      <c r="AQ150" s="34"/>
      <c r="AR150" s="34">
        <v>55000</v>
      </c>
      <c r="AS150" s="34"/>
      <c r="AT150" s="34">
        <v>15000</v>
      </c>
      <c r="AU150" s="34"/>
      <c r="AV150" s="34"/>
      <c r="AW150" s="34">
        <v>985000</v>
      </c>
      <c r="AX150" s="34">
        <f>+'[3]5111'!$F$8</f>
        <v>48000</v>
      </c>
      <c r="AY150" s="34">
        <v>6850000</v>
      </c>
      <c r="AZ150" s="34"/>
      <c r="BA150" s="39"/>
      <c r="BB150" s="34"/>
      <c r="BC150" s="34"/>
      <c r="BD150" s="34"/>
      <c r="BE150" s="34"/>
      <c r="BF150" s="34"/>
      <c r="BG150" s="58">
        <f t="shared" si="2"/>
        <v>8737500</v>
      </c>
      <c r="BH150" s="18"/>
      <c r="BI150" s="18"/>
      <c r="BJ150" s="18"/>
      <c r="BK150" s="18"/>
      <c r="BL150" s="18"/>
      <c r="BM150" s="18"/>
      <c r="BN150" s="18"/>
      <c r="BO150" s="18"/>
    </row>
    <row r="151" spans="1:67" s="4" customFormat="1">
      <c r="A151" s="14">
        <v>5000</v>
      </c>
      <c r="B151" s="15">
        <v>5121</v>
      </c>
      <c r="C151" s="16" t="s">
        <v>147</v>
      </c>
      <c r="D151" s="16"/>
      <c r="E151" s="26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34"/>
      <c r="AG151" s="34"/>
      <c r="AH151" s="34"/>
      <c r="AI151" s="34"/>
      <c r="AJ151" s="34"/>
      <c r="AK151" s="34"/>
      <c r="AL151" s="34"/>
      <c r="AM151" s="34"/>
      <c r="AN151" s="25"/>
      <c r="AO151" s="34"/>
      <c r="AP151" s="25"/>
      <c r="AQ151" s="34"/>
      <c r="AR151" s="34"/>
      <c r="AS151" s="34"/>
      <c r="AT151" s="34"/>
      <c r="AU151" s="34"/>
      <c r="AV151" s="34"/>
      <c r="AW151" s="34">
        <v>2400000</v>
      </c>
      <c r="AX151" s="34"/>
      <c r="AY151" s="34"/>
      <c r="AZ151" s="34"/>
      <c r="BA151" s="39"/>
      <c r="BB151" s="34"/>
      <c r="BC151" s="34"/>
      <c r="BD151" s="34"/>
      <c r="BE151" s="34"/>
      <c r="BF151" s="34"/>
      <c r="BG151" s="58">
        <f t="shared" si="2"/>
        <v>2400000</v>
      </c>
      <c r="BH151" s="18"/>
      <c r="BI151" s="18"/>
      <c r="BJ151" s="18"/>
      <c r="BK151" s="18"/>
      <c r="BL151" s="18"/>
      <c r="BM151" s="18"/>
      <c r="BN151" s="18"/>
      <c r="BO151" s="18"/>
    </row>
    <row r="152" spans="1:67" s="4" customFormat="1">
      <c r="A152" s="14">
        <v>5000</v>
      </c>
      <c r="B152" s="15">
        <v>5131</v>
      </c>
      <c r="C152" s="16" t="s">
        <v>148</v>
      </c>
      <c r="D152" s="16"/>
      <c r="E152" s="26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34"/>
      <c r="AG152" s="34"/>
      <c r="AH152" s="34"/>
      <c r="AI152" s="34"/>
      <c r="AJ152" s="34"/>
      <c r="AK152" s="34"/>
      <c r="AL152" s="34"/>
      <c r="AM152" s="34"/>
      <c r="AN152" s="25"/>
      <c r="AO152" s="34"/>
      <c r="AP152" s="25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9"/>
      <c r="BB152" s="34"/>
      <c r="BC152" s="34"/>
      <c r="BD152" s="34"/>
      <c r="BE152" s="34"/>
      <c r="BF152" s="34"/>
      <c r="BG152" s="58">
        <f t="shared" si="2"/>
        <v>0</v>
      </c>
      <c r="BH152" s="18"/>
      <c r="BI152" s="18"/>
      <c r="BJ152" s="18"/>
      <c r="BK152" s="18"/>
      <c r="BL152" s="18"/>
      <c r="BM152" s="18"/>
      <c r="BN152" s="18"/>
      <c r="BO152" s="18"/>
    </row>
    <row r="153" spans="1:67" s="4" customFormat="1">
      <c r="A153" s="14">
        <v>5000</v>
      </c>
      <c r="B153" s="15">
        <v>5141</v>
      </c>
      <c r="C153" s="16" t="s">
        <v>149</v>
      </c>
      <c r="D153" s="16"/>
      <c r="E153" s="26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F153" s="34"/>
      <c r="AG153" s="34"/>
      <c r="AH153" s="34"/>
      <c r="AI153" s="34"/>
      <c r="AJ153" s="34"/>
      <c r="AK153" s="34"/>
      <c r="AL153" s="34"/>
      <c r="AM153" s="34"/>
      <c r="AN153" s="25"/>
      <c r="AO153" s="34"/>
      <c r="AP153" s="25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9"/>
      <c r="BB153" s="34"/>
      <c r="BC153" s="34">
        <v>375000</v>
      </c>
      <c r="BD153" s="34"/>
      <c r="BE153" s="34"/>
      <c r="BF153" s="34"/>
      <c r="BG153" s="58">
        <f t="shared" si="2"/>
        <v>375000</v>
      </c>
      <c r="BH153" s="18"/>
      <c r="BI153" s="18"/>
      <c r="BJ153" s="18"/>
      <c r="BK153" s="18"/>
      <c r="BL153" s="18"/>
      <c r="BM153" s="18"/>
      <c r="BN153" s="18"/>
      <c r="BO153" s="18"/>
    </row>
    <row r="154" spans="1:67" s="4" customFormat="1" ht="24.75" customHeight="1">
      <c r="A154" s="14">
        <v>5000</v>
      </c>
      <c r="B154" s="15">
        <v>5151</v>
      </c>
      <c r="C154" s="16" t="s">
        <v>150</v>
      </c>
      <c r="D154" s="16"/>
      <c r="E154" s="26"/>
      <c r="F154" s="25"/>
      <c r="G154" s="25"/>
      <c r="H154" s="25"/>
      <c r="I154" s="25"/>
      <c r="J154" s="25"/>
      <c r="K154" s="25"/>
      <c r="L154" s="25">
        <v>20000</v>
      </c>
      <c r="M154" s="25"/>
      <c r="N154" s="25"/>
      <c r="O154" s="25">
        <v>600000</v>
      </c>
      <c r="P154" s="25"/>
      <c r="Q154" s="25"/>
      <c r="R154" s="25">
        <v>35000</v>
      </c>
      <c r="S154" s="25"/>
      <c r="T154" s="25"/>
      <c r="U154" s="25"/>
      <c r="V154" s="25">
        <v>35000</v>
      </c>
      <c r="W154" s="25"/>
      <c r="X154" s="25"/>
      <c r="Y154" s="25"/>
      <c r="Z154" s="25"/>
      <c r="AA154" s="25">
        <v>9756</v>
      </c>
      <c r="AB154" s="25"/>
      <c r="AC154" s="25"/>
      <c r="AD154" s="25"/>
      <c r="AE154" s="25">
        <v>380000</v>
      </c>
      <c r="AF154" s="34">
        <v>30000</v>
      </c>
      <c r="AG154" s="34"/>
      <c r="AH154" s="34">
        <v>50000</v>
      </c>
      <c r="AI154" s="34"/>
      <c r="AJ154" s="34"/>
      <c r="AK154" s="34"/>
      <c r="AL154" s="34"/>
      <c r="AM154" s="34"/>
      <c r="AN154" s="25"/>
      <c r="AO154" s="34"/>
      <c r="AP154" s="25"/>
      <c r="AQ154" s="34"/>
      <c r="AR154" s="34"/>
      <c r="AS154" s="34"/>
      <c r="AT154" s="34">
        <v>45000</v>
      </c>
      <c r="AU154" s="34"/>
      <c r="AV154" s="34"/>
      <c r="AW154" s="34">
        <v>2620000</v>
      </c>
      <c r="AX154" s="34">
        <f>+'[3]5151'!$F$8</f>
        <v>252000.00209999998</v>
      </c>
      <c r="AY154" s="34"/>
      <c r="AZ154" s="34">
        <v>454226.77</v>
      </c>
      <c r="BA154" s="39"/>
      <c r="BB154" s="34"/>
      <c r="BC154" s="34">
        <v>212000</v>
      </c>
      <c r="BD154" s="34"/>
      <c r="BE154" s="34"/>
      <c r="BF154" s="34"/>
      <c r="BG154" s="58">
        <f t="shared" si="2"/>
        <v>4742982.7720999997</v>
      </c>
      <c r="BH154" s="18"/>
      <c r="BI154" s="18"/>
      <c r="BJ154" s="18"/>
      <c r="BK154" s="18"/>
      <c r="BL154" s="18"/>
      <c r="BM154" s="18"/>
      <c r="BN154" s="18"/>
      <c r="BO154" s="18"/>
    </row>
    <row r="155" spans="1:67" s="4" customFormat="1">
      <c r="A155" s="14">
        <v>5000</v>
      </c>
      <c r="B155" s="15">
        <v>5191</v>
      </c>
      <c r="C155" s="16" t="s">
        <v>151</v>
      </c>
      <c r="D155" s="16"/>
      <c r="E155" s="26"/>
      <c r="F155" s="25"/>
      <c r="G155" s="25"/>
      <c r="H155" s="25"/>
      <c r="I155" s="25"/>
      <c r="J155" s="25"/>
      <c r="K155" s="25"/>
      <c r="L155" s="25">
        <v>1000</v>
      </c>
      <c r="M155" s="25"/>
      <c r="N155" s="25"/>
      <c r="O155" s="25"/>
      <c r="P155" s="25"/>
      <c r="Q155" s="25"/>
      <c r="R155" s="25">
        <v>20000</v>
      </c>
      <c r="S155" s="25"/>
      <c r="T155" s="25"/>
      <c r="U155" s="25"/>
      <c r="V155" s="25"/>
      <c r="W155" s="25"/>
      <c r="X155" s="25"/>
      <c r="Y155" s="25"/>
      <c r="Z155" s="25"/>
      <c r="AA155" s="25">
        <v>3000</v>
      </c>
      <c r="AB155" s="25"/>
      <c r="AC155" s="25"/>
      <c r="AD155" s="25"/>
      <c r="AE155" s="25"/>
      <c r="AF155" s="34">
        <v>30000</v>
      </c>
      <c r="AG155" s="34"/>
      <c r="AH155" s="34"/>
      <c r="AI155" s="34"/>
      <c r="AJ155" s="34"/>
      <c r="AK155" s="34"/>
      <c r="AL155" s="34"/>
      <c r="AM155" s="34"/>
      <c r="AN155" s="25"/>
      <c r="AO155" s="34"/>
      <c r="AP155" s="25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9"/>
      <c r="BB155" s="34"/>
      <c r="BC155" s="34">
        <v>10000</v>
      </c>
      <c r="BD155" s="34"/>
      <c r="BE155" s="34"/>
      <c r="BF155" s="34"/>
      <c r="BG155" s="58">
        <f t="shared" si="2"/>
        <v>64000</v>
      </c>
      <c r="BH155" s="18"/>
      <c r="BI155" s="18"/>
      <c r="BJ155" s="18"/>
      <c r="BK155" s="18"/>
      <c r="BL155" s="18"/>
      <c r="BM155" s="18"/>
      <c r="BN155" s="18"/>
      <c r="BO155" s="18"/>
    </row>
    <row r="156" spans="1:67" s="4" customFormat="1">
      <c r="A156" s="14">
        <v>5000</v>
      </c>
      <c r="B156" s="15">
        <v>5211</v>
      </c>
      <c r="C156" s="16" t="s">
        <v>152</v>
      </c>
      <c r="D156" s="16"/>
      <c r="E156" s="26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34"/>
      <c r="AG156" s="34"/>
      <c r="AH156" s="34"/>
      <c r="AI156" s="34"/>
      <c r="AJ156" s="34">
        <v>9604.19</v>
      </c>
      <c r="AK156" s="34"/>
      <c r="AL156" s="34"/>
      <c r="AM156" s="34"/>
      <c r="AN156" s="25"/>
      <c r="AO156" s="34"/>
      <c r="AP156" s="25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9"/>
      <c r="BB156" s="34"/>
      <c r="BC156" s="34">
        <v>53600</v>
      </c>
      <c r="BD156" s="34"/>
      <c r="BE156" s="34"/>
      <c r="BF156" s="34"/>
      <c r="BG156" s="58">
        <f t="shared" si="2"/>
        <v>63204.19</v>
      </c>
      <c r="BH156" s="18"/>
      <c r="BI156" s="18"/>
      <c r="BJ156" s="18"/>
      <c r="BK156" s="18"/>
      <c r="BL156" s="18"/>
      <c r="BM156" s="18"/>
      <c r="BN156" s="18"/>
      <c r="BO156" s="18"/>
    </row>
    <row r="157" spans="1:67" s="4" customFormat="1">
      <c r="A157" s="14">
        <v>5000</v>
      </c>
      <c r="B157" s="15">
        <v>5221</v>
      </c>
      <c r="C157" s="16" t="s">
        <v>153</v>
      </c>
      <c r="D157" s="16"/>
      <c r="E157" s="26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34"/>
      <c r="AG157" s="34"/>
      <c r="AH157" s="34"/>
      <c r="AI157" s="34"/>
      <c r="AJ157" s="34"/>
      <c r="AK157" s="34"/>
      <c r="AL157" s="34"/>
      <c r="AM157" s="34"/>
      <c r="AN157" s="25"/>
      <c r="AO157" s="34"/>
      <c r="AP157" s="25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9"/>
      <c r="BB157" s="34"/>
      <c r="BC157" s="34">
        <v>63000</v>
      </c>
      <c r="BD157" s="34"/>
      <c r="BE157" s="34"/>
      <c r="BF157" s="34"/>
      <c r="BG157" s="58">
        <f t="shared" si="2"/>
        <v>63000</v>
      </c>
      <c r="BH157" s="18"/>
      <c r="BI157" s="18"/>
      <c r="BJ157" s="18"/>
      <c r="BK157" s="18"/>
      <c r="BL157" s="18"/>
      <c r="BM157" s="18"/>
      <c r="BN157" s="18"/>
      <c r="BO157" s="18"/>
    </row>
    <row r="158" spans="1:67" s="4" customFormat="1">
      <c r="A158" s="14">
        <v>5000</v>
      </c>
      <c r="B158" s="15">
        <v>5231</v>
      </c>
      <c r="C158" s="16" t="s">
        <v>154</v>
      </c>
      <c r="D158" s="16"/>
      <c r="E158" s="26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34"/>
      <c r="AG158" s="34"/>
      <c r="AH158" s="34"/>
      <c r="AI158" s="34"/>
      <c r="AJ158" s="34"/>
      <c r="AK158" s="34"/>
      <c r="AL158" s="34"/>
      <c r="AM158" s="34"/>
      <c r="AN158" s="25"/>
      <c r="AO158" s="34"/>
      <c r="AP158" s="25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9"/>
      <c r="BB158" s="34"/>
      <c r="BC158" s="34">
        <v>11000</v>
      </c>
      <c r="BD158" s="34"/>
      <c r="BE158" s="34"/>
      <c r="BF158" s="34"/>
      <c r="BG158" s="58">
        <f t="shared" si="2"/>
        <v>11000</v>
      </c>
      <c r="BH158" s="18"/>
      <c r="BI158" s="18"/>
      <c r="BJ158" s="18"/>
      <c r="BK158" s="18"/>
      <c r="BL158" s="18"/>
      <c r="BM158" s="18"/>
      <c r="BN158" s="18"/>
      <c r="BO158" s="18"/>
    </row>
    <row r="159" spans="1:67" s="4" customFormat="1">
      <c r="A159" s="14">
        <v>5000</v>
      </c>
      <c r="B159" s="15">
        <v>5291</v>
      </c>
      <c r="C159" s="16" t="s">
        <v>155</v>
      </c>
      <c r="D159" s="16"/>
      <c r="E159" s="26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34"/>
      <c r="AG159" s="34"/>
      <c r="AH159" s="34"/>
      <c r="AI159" s="34"/>
      <c r="AJ159" s="34"/>
      <c r="AK159" s="34"/>
      <c r="AL159" s="34"/>
      <c r="AM159" s="34"/>
      <c r="AN159" s="25"/>
      <c r="AO159" s="34"/>
      <c r="AP159" s="25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9"/>
      <c r="BB159" s="34"/>
      <c r="BC159" s="34">
        <v>60000</v>
      </c>
      <c r="BD159" s="34"/>
      <c r="BE159" s="34"/>
      <c r="BF159" s="34"/>
      <c r="BG159" s="58">
        <f t="shared" si="2"/>
        <v>60000</v>
      </c>
      <c r="BH159" s="18"/>
      <c r="BI159" s="18"/>
      <c r="BJ159" s="18"/>
      <c r="BK159" s="18"/>
      <c r="BL159" s="18"/>
      <c r="BM159" s="18"/>
      <c r="BN159" s="18"/>
      <c r="BO159" s="18"/>
    </row>
    <row r="160" spans="1:67" s="4" customFormat="1">
      <c r="A160" s="14">
        <v>5000</v>
      </c>
      <c r="B160" s="15">
        <v>5311</v>
      </c>
      <c r="C160" s="16" t="s">
        <v>156</v>
      </c>
      <c r="D160" s="16"/>
      <c r="E160" s="26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34"/>
      <c r="AG160" s="34"/>
      <c r="AH160" s="34"/>
      <c r="AI160" s="34"/>
      <c r="AJ160" s="34"/>
      <c r="AK160" s="34"/>
      <c r="AL160" s="34"/>
      <c r="AM160" s="34"/>
      <c r="AN160" s="25"/>
      <c r="AO160" s="34"/>
      <c r="AP160" s="25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9"/>
      <c r="BB160" s="34"/>
      <c r="BC160" s="34"/>
      <c r="BD160" s="34"/>
      <c r="BE160" s="34"/>
      <c r="BF160" s="34"/>
      <c r="BG160" s="58">
        <f t="shared" si="2"/>
        <v>0</v>
      </c>
      <c r="BH160" s="18"/>
      <c r="BI160" s="18"/>
      <c r="BJ160" s="18"/>
      <c r="BK160" s="18"/>
      <c r="BL160" s="18"/>
      <c r="BM160" s="18"/>
      <c r="BN160" s="18"/>
      <c r="BO160" s="18"/>
    </row>
    <row r="161" spans="1:67" s="4" customFormat="1">
      <c r="A161" s="14">
        <v>5000</v>
      </c>
      <c r="B161" s="15">
        <v>5321</v>
      </c>
      <c r="C161" s="16" t="s">
        <v>157</v>
      </c>
      <c r="D161" s="16"/>
      <c r="E161" s="26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34"/>
      <c r="AG161" s="34"/>
      <c r="AH161" s="34"/>
      <c r="AI161" s="34"/>
      <c r="AJ161" s="34"/>
      <c r="AK161" s="34"/>
      <c r="AL161" s="34"/>
      <c r="AM161" s="34"/>
      <c r="AN161" s="25"/>
      <c r="AO161" s="34"/>
      <c r="AP161" s="25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9"/>
      <c r="BB161" s="34"/>
      <c r="BC161" s="34"/>
      <c r="BD161" s="34"/>
      <c r="BE161" s="34"/>
      <c r="BF161" s="34"/>
      <c r="BG161" s="58">
        <f t="shared" si="2"/>
        <v>0</v>
      </c>
      <c r="BH161" s="18"/>
      <c r="BI161" s="18"/>
      <c r="BJ161" s="18"/>
      <c r="BK161" s="18"/>
      <c r="BL161" s="18"/>
      <c r="BM161" s="18"/>
      <c r="BN161" s="18"/>
      <c r="BO161" s="18"/>
    </row>
    <row r="162" spans="1:67" s="4" customFormat="1">
      <c r="A162" s="14">
        <v>5000</v>
      </c>
      <c r="B162" s="15">
        <v>5411</v>
      </c>
      <c r="C162" s="16" t="s">
        <v>158</v>
      </c>
      <c r="D162" s="16"/>
      <c r="E162" s="26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34"/>
      <c r="AG162" s="34"/>
      <c r="AH162" s="34"/>
      <c r="AI162" s="34"/>
      <c r="AJ162" s="34"/>
      <c r="AK162" s="34"/>
      <c r="AL162" s="34"/>
      <c r="AM162" s="34"/>
      <c r="AN162" s="25"/>
      <c r="AO162" s="34"/>
      <c r="AP162" s="25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9"/>
      <c r="BB162" s="34"/>
      <c r="BC162" s="34"/>
      <c r="BD162" s="34"/>
      <c r="BE162" s="34"/>
      <c r="BF162" s="34"/>
      <c r="BG162" s="58">
        <f t="shared" si="2"/>
        <v>0</v>
      </c>
      <c r="BH162" s="18"/>
      <c r="BI162" s="18"/>
      <c r="BJ162" s="18"/>
      <c r="BK162" s="18"/>
      <c r="BL162" s="18"/>
      <c r="BM162" s="18"/>
      <c r="BN162" s="18"/>
      <c r="BO162" s="18"/>
    </row>
    <row r="163" spans="1:67" s="4" customFormat="1">
      <c r="A163" s="14">
        <v>5000</v>
      </c>
      <c r="B163" s="15">
        <v>5412</v>
      </c>
      <c r="C163" s="16" t="s">
        <v>159</v>
      </c>
      <c r="D163" s="16"/>
      <c r="E163" s="26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34"/>
      <c r="AG163" s="34"/>
      <c r="AH163" s="34"/>
      <c r="AI163" s="34"/>
      <c r="AJ163" s="34"/>
      <c r="AK163" s="34"/>
      <c r="AL163" s="34"/>
      <c r="AM163" s="34"/>
      <c r="AN163" s="25"/>
      <c r="AO163" s="34"/>
      <c r="AP163" s="25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9"/>
      <c r="BB163" s="34"/>
      <c r="BC163" s="34"/>
      <c r="BD163" s="34"/>
      <c r="BE163" s="34"/>
      <c r="BF163" s="34"/>
      <c r="BG163" s="58">
        <f t="shared" si="2"/>
        <v>0</v>
      </c>
      <c r="BH163" s="18"/>
      <c r="BI163" s="18"/>
      <c r="BJ163" s="18"/>
      <c r="BK163" s="18"/>
      <c r="BL163" s="18"/>
      <c r="BM163" s="18"/>
      <c r="BN163" s="18"/>
      <c r="BO163" s="18"/>
    </row>
    <row r="164" spans="1:67" s="5" customFormat="1">
      <c r="A164" s="14">
        <v>5000</v>
      </c>
      <c r="B164" s="15">
        <v>5421</v>
      </c>
      <c r="C164" s="16" t="s">
        <v>160</v>
      </c>
      <c r="D164" s="16"/>
      <c r="E164" s="26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34"/>
      <c r="AG164" s="34"/>
      <c r="AH164" s="34"/>
      <c r="AI164" s="34"/>
      <c r="AJ164" s="34"/>
      <c r="AK164" s="34"/>
      <c r="AL164" s="34"/>
      <c r="AM164" s="34"/>
      <c r="AN164" s="25"/>
      <c r="AO164" s="34"/>
      <c r="AP164" s="25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>
        <v>17000</v>
      </c>
      <c r="BA164" s="39"/>
      <c r="BB164" s="34"/>
      <c r="BC164" s="34"/>
      <c r="BD164" s="34"/>
      <c r="BE164" s="34"/>
      <c r="BF164" s="34"/>
      <c r="BG164" s="58">
        <f t="shared" si="2"/>
        <v>17000</v>
      </c>
      <c r="BH164" s="18"/>
      <c r="BI164" s="18"/>
      <c r="BJ164" s="18"/>
      <c r="BK164" s="18"/>
      <c r="BL164" s="18"/>
      <c r="BM164" s="18"/>
      <c r="BN164" s="18"/>
      <c r="BO164" s="18"/>
    </row>
    <row r="165" spans="1:67" s="6" customFormat="1">
      <c r="A165" s="14">
        <v>5000</v>
      </c>
      <c r="B165" s="15">
        <v>5491</v>
      </c>
      <c r="C165" s="16" t="s">
        <v>161</v>
      </c>
      <c r="D165" s="16"/>
      <c r="E165" s="2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34"/>
      <c r="AG165" s="34"/>
      <c r="AH165" s="34"/>
      <c r="AI165" s="34"/>
      <c r="AJ165" s="34"/>
      <c r="AK165" s="34"/>
      <c r="AL165" s="34"/>
      <c r="AM165" s="34"/>
      <c r="AN165" s="25"/>
      <c r="AO165" s="34"/>
      <c r="AP165" s="25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9"/>
      <c r="BB165" s="34"/>
      <c r="BC165" s="34"/>
      <c r="BD165" s="34"/>
      <c r="BE165" s="34"/>
      <c r="BF165" s="34"/>
      <c r="BG165" s="58">
        <f t="shared" si="2"/>
        <v>0</v>
      </c>
      <c r="BH165" s="18"/>
      <c r="BI165" s="18"/>
      <c r="BJ165" s="18"/>
      <c r="BK165" s="18"/>
      <c r="BL165" s="18"/>
      <c r="BM165" s="18"/>
      <c r="BN165" s="18"/>
      <c r="BO165" s="18"/>
    </row>
    <row r="166" spans="1:67" s="6" customFormat="1">
      <c r="A166" s="14">
        <v>5000</v>
      </c>
      <c r="B166" s="15">
        <v>5511</v>
      </c>
      <c r="C166" s="16" t="s">
        <v>162</v>
      </c>
      <c r="D166" s="16"/>
      <c r="E166" s="26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34"/>
      <c r="AG166" s="34"/>
      <c r="AH166" s="34"/>
      <c r="AI166" s="34"/>
      <c r="AJ166" s="34"/>
      <c r="AK166" s="34"/>
      <c r="AL166" s="34"/>
      <c r="AM166" s="34"/>
      <c r="AN166" s="25"/>
      <c r="AO166" s="34"/>
      <c r="AP166" s="25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9"/>
      <c r="BB166" s="34"/>
      <c r="BC166" s="34"/>
      <c r="BD166" s="34"/>
      <c r="BE166" s="34"/>
      <c r="BF166" s="34"/>
      <c r="BG166" s="58">
        <f t="shared" si="2"/>
        <v>0</v>
      </c>
      <c r="BH166" s="18"/>
      <c r="BI166" s="18"/>
      <c r="BJ166" s="18"/>
      <c r="BK166" s="18"/>
      <c r="BL166" s="18"/>
      <c r="BM166" s="18"/>
      <c r="BN166" s="18"/>
      <c r="BO166" s="18"/>
    </row>
    <row r="167" spans="1:67" s="6" customFormat="1">
      <c r="A167" s="14">
        <v>5000</v>
      </c>
      <c r="B167" s="15">
        <v>5611</v>
      </c>
      <c r="C167" s="16" t="s">
        <v>163</v>
      </c>
      <c r="D167" s="16"/>
      <c r="E167" s="26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34"/>
      <c r="AG167" s="34"/>
      <c r="AH167" s="34"/>
      <c r="AI167" s="34"/>
      <c r="AJ167" s="34"/>
      <c r="AK167" s="34"/>
      <c r="AL167" s="34"/>
      <c r="AM167" s="34"/>
      <c r="AN167" s="25"/>
      <c r="AO167" s="34"/>
      <c r="AP167" s="25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9"/>
      <c r="BB167" s="34"/>
      <c r="BC167" s="34"/>
      <c r="BD167" s="34"/>
      <c r="BE167" s="34"/>
      <c r="BF167" s="34"/>
      <c r="BG167" s="58">
        <f t="shared" si="2"/>
        <v>0</v>
      </c>
      <c r="BH167" s="18"/>
      <c r="BI167" s="18"/>
      <c r="BJ167" s="18"/>
      <c r="BK167" s="18"/>
      <c r="BL167" s="18"/>
      <c r="BM167" s="18"/>
      <c r="BN167" s="18"/>
      <c r="BO167" s="18"/>
    </row>
    <row r="168" spans="1:67" s="6" customFormat="1">
      <c r="A168" s="14">
        <v>5000</v>
      </c>
      <c r="B168" s="15">
        <v>5621</v>
      </c>
      <c r="C168" s="16" t="s">
        <v>164</v>
      </c>
      <c r="D168" s="16"/>
      <c r="E168" s="26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>
        <v>10000</v>
      </c>
      <c r="Z168" s="25"/>
      <c r="AA168" s="25"/>
      <c r="AB168" s="25"/>
      <c r="AC168" s="25"/>
      <c r="AD168" s="25"/>
      <c r="AE168" s="25"/>
      <c r="AF168" s="34"/>
      <c r="AG168" s="34"/>
      <c r="AH168" s="34"/>
      <c r="AI168" s="34"/>
      <c r="AJ168" s="34"/>
      <c r="AK168" s="34"/>
      <c r="AL168" s="34"/>
      <c r="AM168" s="34"/>
      <c r="AN168" s="25"/>
      <c r="AO168" s="34"/>
      <c r="AP168" s="25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9"/>
      <c r="BB168" s="34"/>
      <c r="BC168" s="34"/>
      <c r="BD168" s="34"/>
      <c r="BE168" s="34"/>
      <c r="BF168" s="34"/>
      <c r="BG168" s="58">
        <f t="shared" si="2"/>
        <v>10000</v>
      </c>
      <c r="BH168" s="18"/>
      <c r="BI168" s="18"/>
      <c r="BJ168" s="18"/>
      <c r="BK168" s="18"/>
      <c r="BL168" s="18"/>
      <c r="BM168" s="18"/>
      <c r="BN168" s="18"/>
      <c r="BO168" s="18"/>
    </row>
    <row r="169" spans="1:67" s="6" customFormat="1">
      <c r="A169" s="14">
        <v>5000</v>
      </c>
      <c r="B169" s="15">
        <v>5631</v>
      </c>
      <c r="C169" s="16" t="s">
        <v>165</v>
      </c>
      <c r="D169" s="16"/>
      <c r="E169" s="26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34"/>
      <c r="AG169" s="34"/>
      <c r="AH169" s="34"/>
      <c r="AI169" s="34"/>
      <c r="AJ169" s="34"/>
      <c r="AK169" s="34"/>
      <c r="AL169" s="34"/>
      <c r="AM169" s="34"/>
      <c r="AN169" s="25"/>
      <c r="AO169" s="34"/>
      <c r="AP169" s="25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9"/>
      <c r="BB169" s="34"/>
      <c r="BC169" s="34"/>
      <c r="BD169" s="34"/>
      <c r="BE169" s="34"/>
      <c r="BF169" s="34"/>
      <c r="BG169" s="58">
        <f t="shared" si="2"/>
        <v>0</v>
      </c>
      <c r="BH169" s="18"/>
      <c r="BI169" s="18"/>
      <c r="BJ169" s="18"/>
      <c r="BK169" s="18"/>
      <c r="BL169" s="18"/>
      <c r="BM169" s="18"/>
      <c r="BN169" s="18"/>
      <c r="BO169" s="18"/>
    </row>
    <row r="170" spans="1:67" s="6" customFormat="1" ht="27.6">
      <c r="A170" s="14">
        <v>5000</v>
      </c>
      <c r="B170" s="15">
        <v>5641</v>
      </c>
      <c r="C170" s="16" t="s">
        <v>166</v>
      </c>
      <c r="D170" s="16"/>
      <c r="E170" s="26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>
        <v>8000</v>
      </c>
      <c r="W170" s="25"/>
      <c r="X170" s="25"/>
      <c r="Y170" s="25"/>
      <c r="Z170" s="25"/>
      <c r="AA170" s="25"/>
      <c r="AB170" s="25"/>
      <c r="AC170" s="25"/>
      <c r="AD170" s="25"/>
      <c r="AE170" s="25"/>
      <c r="AF170" s="34"/>
      <c r="AG170" s="34"/>
      <c r="AH170" s="34">
        <v>15000</v>
      </c>
      <c r="AI170" s="34"/>
      <c r="AJ170" s="34"/>
      <c r="AK170" s="34"/>
      <c r="AL170" s="34"/>
      <c r="AM170" s="34"/>
      <c r="AN170" s="25"/>
      <c r="AO170" s="34"/>
      <c r="AP170" s="25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9"/>
      <c r="BB170" s="34"/>
      <c r="BC170" s="34">
        <v>1248000</v>
      </c>
      <c r="BD170" s="34"/>
      <c r="BE170" s="34"/>
      <c r="BF170" s="34"/>
      <c r="BG170" s="58">
        <f t="shared" si="2"/>
        <v>1271000</v>
      </c>
      <c r="BH170" s="18"/>
      <c r="BI170" s="18"/>
      <c r="BJ170" s="18"/>
      <c r="BK170" s="18"/>
      <c r="BL170" s="18"/>
      <c r="BM170" s="18"/>
      <c r="BN170" s="18"/>
      <c r="BO170" s="18"/>
    </row>
    <row r="171" spans="1:67" s="6" customFormat="1">
      <c r="A171" s="14">
        <v>5000</v>
      </c>
      <c r="B171" s="15">
        <v>5651</v>
      </c>
      <c r="C171" s="16" t="s">
        <v>167</v>
      </c>
      <c r="D171" s="16"/>
      <c r="E171" s="26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34"/>
      <c r="AG171" s="34"/>
      <c r="AH171" s="34"/>
      <c r="AI171" s="34"/>
      <c r="AJ171" s="34"/>
      <c r="AK171" s="34"/>
      <c r="AL171" s="34"/>
      <c r="AM171" s="34"/>
      <c r="AN171" s="25"/>
      <c r="AO171" s="34"/>
      <c r="AP171" s="25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9"/>
      <c r="BB171" s="34"/>
      <c r="BC171" s="34"/>
      <c r="BD171" s="34"/>
      <c r="BE171" s="34"/>
      <c r="BF171" s="34"/>
      <c r="BG171" s="58">
        <f t="shared" si="2"/>
        <v>0</v>
      </c>
      <c r="BH171" s="18"/>
      <c r="BI171" s="18"/>
      <c r="BJ171" s="18"/>
      <c r="BK171" s="18"/>
      <c r="BL171" s="18"/>
      <c r="BM171" s="18"/>
      <c r="BN171" s="18"/>
      <c r="BO171" s="18"/>
    </row>
    <row r="172" spans="1:67" s="6" customFormat="1" ht="27.6">
      <c r="A172" s="14">
        <v>5000</v>
      </c>
      <c r="B172" s="15">
        <v>5661</v>
      </c>
      <c r="C172" s="16" t="s">
        <v>168</v>
      </c>
      <c r="D172" s="16"/>
      <c r="E172" s="26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34"/>
      <c r="AG172" s="34"/>
      <c r="AH172" s="34"/>
      <c r="AI172" s="34"/>
      <c r="AJ172" s="34"/>
      <c r="AK172" s="34"/>
      <c r="AL172" s="34"/>
      <c r="AM172" s="34"/>
      <c r="AN172" s="25"/>
      <c r="AO172" s="34"/>
      <c r="AP172" s="25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9"/>
      <c r="BB172" s="34"/>
      <c r="BC172" s="34"/>
      <c r="BD172" s="34"/>
      <c r="BE172" s="34"/>
      <c r="BF172" s="34"/>
      <c r="BG172" s="58">
        <f t="shared" si="2"/>
        <v>0</v>
      </c>
      <c r="BH172" s="18"/>
      <c r="BI172" s="18"/>
      <c r="BJ172" s="18"/>
      <c r="BK172" s="18"/>
      <c r="BL172" s="18"/>
      <c r="BM172" s="18"/>
      <c r="BN172" s="18"/>
      <c r="BO172" s="18"/>
    </row>
    <row r="173" spans="1:67" s="6" customFormat="1">
      <c r="A173" s="14">
        <v>5000</v>
      </c>
      <c r="B173" s="15">
        <v>5671</v>
      </c>
      <c r="C173" s="16" t="s">
        <v>169</v>
      </c>
      <c r="D173" s="16"/>
      <c r="E173" s="26"/>
      <c r="F173" s="25"/>
      <c r="G173" s="25"/>
      <c r="H173" s="25"/>
      <c r="I173" s="25"/>
      <c r="J173" s="25"/>
      <c r="K173" s="25"/>
      <c r="L173" s="25"/>
      <c r="M173" s="25"/>
      <c r="N173" s="25"/>
      <c r="O173" s="25">
        <v>30000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>
        <v>25000</v>
      </c>
      <c r="Z173" s="25"/>
      <c r="AA173" s="25"/>
      <c r="AB173" s="25"/>
      <c r="AC173" s="25"/>
      <c r="AD173" s="25"/>
      <c r="AE173" s="25"/>
      <c r="AF173" s="34">
        <v>60000</v>
      </c>
      <c r="AG173" s="34"/>
      <c r="AH173" s="34"/>
      <c r="AI173" s="34"/>
      <c r="AJ173" s="34"/>
      <c r="AK173" s="34"/>
      <c r="AL173" s="34"/>
      <c r="AM173" s="34"/>
      <c r="AN173" s="25"/>
      <c r="AO173" s="34"/>
      <c r="AP173" s="25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9"/>
      <c r="BB173" s="34"/>
      <c r="BC173" s="34"/>
      <c r="BD173" s="34"/>
      <c r="BE173" s="34"/>
      <c r="BF173" s="34"/>
      <c r="BG173" s="58">
        <f t="shared" si="2"/>
        <v>115000</v>
      </c>
      <c r="BH173" s="18"/>
      <c r="BI173" s="18"/>
      <c r="BJ173" s="18"/>
      <c r="BK173" s="18"/>
      <c r="BL173" s="18"/>
      <c r="BM173" s="18"/>
      <c r="BN173" s="18"/>
      <c r="BO173" s="18"/>
    </row>
    <row r="174" spans="1:67" s="6" customFormat="1">
      <c r="A174" s="14">
        <v>5000</v>
      </c>
      <c r="B174" s="15">
        <v>5691</v>
      </c>
      <c r="C174" s="16" t="s">
        <v>170</v>
      </c>
      <c r="D174" s="16"/>
      <c r="E174" s="26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34"/>
      <c r="AG174" s="34"/>
      <c r="AH174" s="34"/>
      <c r="AI174" s="34"/>
      <c r="AJ174" s="34"/>
      <c r="AK174" s="34"/>
      <c r="AL174" s="34"/>
      <c r="AM174" s="34"/>
      <c r="AN174" s="25"/>
      <c r="AO174" s="34"/>
      <c r="AP174" s="25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9"/>
      <c r="BB174" s="34"/>
      <c r="BC174" s="34">
        <v>8000</v>
      </c>
      <c r="BD174" s="34"/>
      <c r="BE174" s="34"/>
      <c r="BF174" s="34"/>
      <c r="BG174" s="58">
        <f t="shared" si="2"/>
        <v>8000</v>
      </c>
      <c r="BH174" s="18"/>
      <c r="BI174" s="18"/>
      <c r="BJ174" s="18"/>
      <c r="BK174" s="18"/>
      <c r="BL174" s="18"/>
      <c r="BM174" s="18"/>
      <c r="BN174" s="18"/>
      <c r="BO174" s="18"/>
    </row>
    <row r="175" spans="1:67" s="6" customFormat="1">
      <c r="A175" s="14">
        <v>5000</v>
      </c>
      <c r="B175" s="15">
        <v>5911</v>
      </c>
      <c r="C175" s="16" t="s">
        <v>171</v>
      </c>
      <c r="D175" s="16"/>
      <c r="E175" s="26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>
        <v>30000</v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34">
        <v>12000</v>
      </c>
      <c r="AG175" s="34"/>
      <c r="AH175" s="34">
        <v>75000</v>
      </c>
      <c r="AI175" s="34"/>
      <c r="AJ175" s="34"/>
      <c r="AK175" s="34"/>
      <c r="AL175" s="34"/>
      <c r="AM175" s="34"/>
      <c r="AN175" s="25"/>
      <c r="AO175" s="34"/>
      <c r="AP175" s="25"/>
      <c r="AQ175" s="34"/>
      <c r="AR175" s="34">
        <v>50000</v>
      </c>
      <c r="AS175" s="34"/>
      <c r="AT175" s="34">
        <v>21000</v>
      </c>
      <c r="AU175" s="34"/>
      <c r="AV175" s="34"/>
      <c r="AW175" s="34"/>
      <c r="AX175" s="34"/>
      <c r="AY175" s="34"/>
      <c r="AZ175" s="34"/>
      <c r="BA175" s="39"/>
      <c r="BB175" s="34"/>
      <c r="BC175" s="34"/>
      <c r="BD175" s="34"/>
      <c r="BE175" s="34"/>
      <c r="BF175" s="34"/>
      <c r="BG175" s="58">
        <f t="shared" si="2"/>
        <v>188000</v>
      </c>
      <c r="BH175" s="18"/>
      <c r="BI175" s="18"/>
      <c r="BJ175" s="18"/>
      <c r="BK175" s="18"/>
      <c r="BL175" s="18"/>
      <c r="BM175" s="18"/>
      <c r="BN175" s="18"/>
      <c r="BO175" s="18"/>
    </row>
    <row r="176" spans="1:67" s="6" customFormat="1">
      <c r="A176" s="14">
        <v>5000</v>
      </c>
      <c r="B176" s="15">
        <v>5921</v>
      </c>
      <c r="C176" s="16" t="s">
        <v>172</v>
      </c>
      <c r="D176" s="16"/>
      <c r="E176" s="26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34"/>
      <c r="AG176" s="34"/>
      <c r="AH176" s="34"/>
      <c r="AI176" s="34"/>
      <c r="AJ176" s="34"/>
      <c r="AK176" s="34"/>
      <c r="AL176" s="34"/>
      <c r="AM176" s="34"/>
      <c r="AN176" s="25"/>
      <c r="AO176" s="34"/>
      <c r="AP176" s="25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9"/>
      <c r="BB176" s="34"/>
      <c r="BC176" s="34"/>
      <c r="BD176" s="34"/>
      <c r="BE176" s="34"/>
      <c r="BF176" s="34"/>
      <c r="BG176" s="58">
        <f t="shared" si="2"/>
        <v>0</v>
      </c>
      <c r="BH176" s="18"/>
      <c r="BI176" s="18"/>
      <c r="BJ176" s="18"/>
      <c r="BK176" s="18"/>
      <c r="BL176" s="18"/>
      <c r="BM176" s="18"/>
      <c r="BN176" s="18"/>
      <c r="BO176" s="18"/>
    </row>
    <row r="177" spans="1:67" s="6" customFormat="1">
      <c r="A177" s="14">
        <v>5000</v>
      </c>
      <c r="B177" s="15">
        <v>5931</v>
      </c>
      <c r="C177" s="16" t="s">
        <v>173</v>
      </c>
      <c r="D177" s="16"/>
      <c r="E177" s="26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34"/>
      <c r="AG177" s="34"/>
      <c r="AH177" s="34"/>
      <c r="AI177" s="34"/>
      <c r="AJ177" s="34"/>
      <c r="AK177" s="34"/>
      <c r="AL177" s="34"/>
      <c r="AM177" s="34"/>
      <c r="AN177" s="25"/>
      <c r="AO177" s="34"/>
      <c r="AP177" s="25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9"/>
      <c r="BB177" s="34"/>
      <c r="BC177" s="34"/>
      <c r="BD177" s="34"/>
      <c r="BE177" s="34"/>
      <c r="BF177" s="34"/>
      <c r="BG177" s="58">
        <f t="shared" si="2"/>
        <v>0</v>
      </c>
      <c r="BH177" s="18"/>
      <c r="BI177" s="18"/>
      <c r="BJ177" s="18"/>
      <c r="BK177" s="18"/>
      <c r="BL177" s="18"/>
      <c r="BM177" s="18"/>
      <c r="BN177" s="18"/>
      <c r="BO177" s="18"/>
    </row>
    <row r="178" spans="1:67" s="6" customFormat="1">
      <c r="A178" s="14">
        <v>5000</v>
      </c>
      <c r="B178" s="15">
        <v>5971</v>
      </c>
      <c r="C178" s="16" t="s">
        <v>174</v>
      </c>
      <c r="D178" s="16"/>
      <c r="E178" s="26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>
        <v>89800</v>
      </c>
      <c r="Z178" s="25"/>
      <c r="AA178" s="25"/>
      <c r="AB178" s="25"/>
      <c r="AC178" s="25"/>
      <c r="AD178" s="25"/>
      <c r="AE178" s="25"/>
      <c r="AF178" s="34">
        <v>10000</v>
      </c>
      <c r="AG178" s="34"/>
      <c r="AH178" s="34"/>
      <c r="AI178" s="34"/>
      <c r="AJ178" s="34"/>
      <c r="AK178" s="34"/>
      <c r="AL178" s="34"/>
      <c r="AM178" s="34"/>
      <c r="AN178" s="25"/>
      <c r="AO178" s="34"/>
      <c r="AP178" s="25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9"/>
      <c r="BB178" s="34"/>
      <c r="BC178" s="34"/>
      <c r="BD178" s="34"/>
      <c r="BE178" s="34"/>
      <c r="BF178" s="34">
        <v>12600</v>
      </c>
      <c r="BG178" s="58">
        <f t="shared" si="2"/>
        <v>112400</v>
      </c>
      <c r="BH178" s="18"/>
      <c r="BI178" s="18"/>
      <c r="BJ178" s="18"/>
      <c r="BK178" s="18"/>
      <c r="BL178" s="18"/>
      <c r="BM178" s="18"/>
      <c r="BN178" s="18"/>
      <c r="BO178" s="18"/>
    </row>
    <row r="179" spans="1:67" s="6" customFormat="1">
      <c r="A179" s="14">
        <v>5000</v>
      </c>
      <c r="B179" s="15">
        <v>5981</v>
      </c>
      <c r="C179" s="16" t="s">
        <v>175</v>
      </c>
      <c r="D179" s="16"/>
      <c r="E179" s="26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34"/>
      <c r="AG179" s="34"/>
      <c r="AH179" s="34"/>
      <c r="AI179" s="34"/>
      <c r="AJ179" s="34"/>
      <c r="AK179" s="34"/>
      <c r="AL179" s="34"/>
      <c r="AM179" s="34"/>
      <c r="AN179" s="25"/>
      <c r="AO179" s="34"/>
      <c r="AP179" s="25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9"/>
      <c r="BB179" s="34"/>
      <c r="BC179" s="34"/>
      <c r="BD179" s="34"/>
      <c r="BE179" s="34"/>
      <c r="BF179" s="34"/>
      <c r="BG179" s="58">
        <f t="shared" si="2"/>
        <v>0</v>
      </c>
      <c r="BH179" s="18"/>
      <c r="BI179" s="18"/>
      <c r="BJ179" s="18"/>
      <c r="BK179" s="18"/>
      <c r="BL179" s="18"/>
      <c r="BM179" s="18"/>
      <c r="BN179" s="18"/>
      <c r="BO179" s="18"/>
    </row>
    <row r="180" spans="1:67" s="6" customFormat="1">
      <c r="A180" s="14">
        <v>5000</v>
      </c>
      <c r="B180" s="15">
        <v>5991</v>
      </c>
      <c r="C180" s="16" t="s">
        <v>176</v>
      </c>
      <c r="D180" s="16"/>
      <c r="E180" s="26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34"/>
      <c r="AG180" s="34"/>
      <c r="AH180" s="34"/>
      <c r="AI180" s="34"/>
      <c r="AJ180" s="34"/>
      <c r="AK180" s="34"/>
      <c r="AL180" s="34"/>
      <c r="AM180" s="34"/>
      <c r="AN180" s="25"/>
      <c r="AO180" s="34"/>
      <c r="AP180" s="25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9"/>
      <c r="BB180" s="34"/>
      <c r="BC180" s="34"/>
      <c r="BD180" s="34"/>
      <c r="BE180" s="34"/>
      <c r="BF180" s="34"/>
      <c r="BG180" s="58">
        <f t="shared" si="2"/>
        <v>0</v>
      </c>
      <c r="BH180" s="18"/>
      <c r="BI180" s="18"/>
      <c r="BJ180" s="18"/>
      <c r="BK180" s="18"/>
      <c r="BL180" s="18"/>
      <c r="BM180" s="18"/>
      <c r="BN180" s="18"/>
      <c r="BO180" s="18"/>
    </row>
    <row r="181" spans="1:67" s="7" customFormat="1">
      <c r="B181" s="8"/>
      <c r="C181" s="9"/>
      <c r="D181" s="9"/>
      <c r="E181" s="10">
        <f t="shared" ref="E181:R181" si="3">SUM(E7:E180)</f>
        <v>4863186.1400000006</v>
      </c>
      <c r="F181" s="10">
        <f t="shared" si="3"/>
        <v>1431047.78</v>
      </c>
      <c r="G181" s="10">
        <f t="shared" si="3"/>
        <v>1476749.5899999999</v>
      </c>
      <c r="H181" s="10">
        <f t="shared" si="3"/>
        <v>4883605</v>
      </c>
      <c r="I181" s="10">
        <f t="shared" si="3"/>
        <v>33660300.590000004</v>
      </c>
      <c r="J181" s="10">
        <f t="shared" si="3"/>
        <v>1682528</v>
      </c>
      <c r="K181" s="10">
        <f t="shared" si="3"/>
        <v>1132416.74</v>
      </c>
      <c r="L181" s="10">
        <f t="shared" si="3"/>
        <v>2823339.48</v>
      </c>
      <c r="M181" s="10">
        <f t="shared" si="3"/>
        <v>1760814.2</v>
      </c>
      <c r="N181" s="10">
        <f t="shared" si="3"/>
        <v>6219777.9700000007</v>
      </c>
      <c r="O181" s="10">
        <f t="shared" si="3"/>
        <v>41266423.390000001</v>
      </c>
      <c r="P181" s="10">
        <f t="shared" si="3"/>
        <v>2033916</v>
      </c>
      <c r="Q181" s="10">
        <f t="shared" si="3"/>
        <v>10982215.379999999</v>
      </c>
      <c r="R181" s="10">
        <f t="shared" si="3"/>
        <v>925381</v>
      </c>
      <c r="S181" s="10">
        <f t="shared" ref="S181:Y181" si="4">SUM(S7:S180)</f>
        <v>2597070.63</v>
      </c>
      <c r="T181" s="10">
        <f t="shared" si="4"/>
        <v>1552000</v>
      </c>
      <c r="U181" s="10">
        <f t="shared" si="4"/>
        <v>1025048.88</v>
      </c>
      <c r="V181" s="10">
        <f t="shared" si="4"/>
        <v>9863201</v>
      </c>
      <c r="W181" s="10">
        <f t="shared" si="4"/>
        <v>5411931.2000000002</v>
      </c>
      <c r="X181" s="10">
        <f t="shared" si="4"/>
        <v>2761124.6</v>
      </c>
      <c r="Y181" s="10">
        <f t="shared" si="4"/>
        <v>14645582.92</v>
      </c>
      <c r="Z181" s="10">
        <f>SUM(Z7:Z180)</f>
        <v>206568504.22</v>
      </c>
      <c r="AA181" s="10">
        <f>SUM(AA7:AA180)</f>
        <v>1108100</v>
      </c>
      <c r="AB181" s="10">
        <f>SUM(AB7:AB180)</f>
        <v>9382292.5</v>
      </c>
      <c r="AC181" s="10">
        <f>SUM(AC7:AC180)</f>
        <v>8890428</v>
      </c>
      <c r="AD181" s="10">
        <f t="shared" ref="AD181" si="5">SUM(AD7:AD180)</f>
        <v>5460915.620000001</v>
      </c>
      <c r="AE181" s="10">
        <f t="shared" ref="AE181" si="6">SUM(AE7:AE180)</f>
        <v>5867991.2300000004</v>
      </c>
      <c r="AF181" s="10">
        <f t="shared" ref="AF181" si="7">SUM(AF7:AF180)</f>
        <v>12250700</v>
      </c>
      <c r="AG181" s="10">
        <f t="shared" ref="AG181" si="8">SUM(AG7:AG180)</f>
        <v>102226753.7</v>
      </c>
      <c r="AH181" s="10">
        <f t="shared" ref="AH181" si="9">SUM(AH7:AH180)</f>
        <v>10105800</v>
      </c>
      <c r="AI181" s="10">
        <f t="shared" ref="AI181" si="10">SUM(AI7:AI180)</f>
        <v>3556150.69</v>
      </c>
      <c r="AJ181" s="10">
        <f t="shared" ref="AJ181" si="11">SUM(AJ7:AJ180)</f>
        <v>12988215.84</v>
      </c>
      <c r="AK181" s="10">
        <f t="shared" ref="AK181" si="12">SUM(AK7:AK180)</f>
        <v>416105.16000000003</v>
      </c>
      <c r="AL181" s="10">
        <f t="shared" ref="AL181" si="13">SUM(AL7:AL180)</f>
        <v>63000</v>
      </c>
      <c r="AM181" s="10">
        <f t="shared" ref="AM181" si="14">SUM(AM7:AM180)</f>
        <v>6907772.8700000001</v>
      </c>
      <c r="AN181" s="10">
        <f t="shared" ref="AN181" si="15">SUM(AN7:AN180)</f>
        <v>981409.08000000007</v>
      </c>
      <c r="AO181" s="10">
        <f t="shared" ref="AO181" si="16">SUM(AO7:AO180)</f>
        <v>351416.51999999996</v>
      </c>
      <c r="AP181" s="10">
        <f t="shared" ref="AP181" si="17">SUM(AP7:AP180)</f>
        <v>1212800</v>
      </c>
      <c r="AQ181" s="10">
        <f t="shared" ref="AQ181:AR181" si="18">SUM(AQ7:AQ180)</f>
        <v>3573225.59</v>
      </c>
      <c r="AR181" s="10">
        <f t="shared" si="18"/>
        <v>1232235.5899999999</v>
      </c>
      <c r="AS181" s="10">
        <f t="shared" ref="AS181:BG181" si="19">SUM(AS7:AS180)</f>
        <v>6468000</v>
      </c>
      <c r="AT181" s="10">
        <f t="shared" si="19"/>
        <v>1298648</v>
      </c>
      <c r="AU181" s="10">
        <f t="shared" si="19"/>
        <v>1916268.4</v>
      </c>
      <c r="AV181" s="10">
        <f t="shared" si="19"/>
        <v>8624483.0700000003</v>
      </c>
      <c r="AW181" s="10">
        <f t="shared" si="19"/>
        <v>32476018.950000003</v>
      </c>
      <c r="AX181" s="10">
        <f t="shared" si="19"/>
        <v>3057994.7801000001</v>
      </c>
      <c r="AY181" s="10">
        <f t="shared" si="19"/>
        <v>205214811.40000001</v>
      </c>
      <c r="AZ181" s="10">
        <f t="shared" si="19"/>
        <v>1636464.8699999999</v>
      </c>
      <c r="BA181" s="10">
        <f t="shared" si="19"/>
        <v>3189969.12</v>
      </c>
      <c r="BB181" s="10">
        <f t="shared" si="19"/>
        <v>2020412.82</v>
      </c>
      <c r="BC181" s="10">
        <f t="shared" si="19"/>
        <v>27726965.419999998</v>
      </c>
      <c r="BD181" s="10">
        <f t="shared" si="19"/>
        <v>28114148.920000002</v>
      </c>
      <c r="BE181" s="10">
        <f t="shared" ref="BE181:BF181" si="20">SUM(BE7:BE180)</f>
        <v>2916872.04</v>
      </c>
      <c r="BF181" s="10">
        <f t="shared" si="20"/>
        <v>4272276</v>
      </c>
      <c r="BG181" s="59">
        <f t="shared" si="19"/>
        <v>875074810.89010012</v>
      </c>
    </row>
    <row r="182" spans="1:67" s="21" customFormat="1" ht="13.5" customHeight="1">
      <c r="B182" s="22"/>
      <c r="C182" s="23"/>
      <c r="D182" s="23"/>
      <c r="E182" s="24"/>
    </row>
    <row r="183" spans="1:67">
      <c r="BG183" s="56"/>
    </row>
    <row r="185" spans="1:67">
      <c r="BG185" s="57"/>
    </row>
  </sheetData>
  <protectedRanges>
    <protectedRange algorithmName="SHA-512" hashValue="E8rx0mFrjfNi0zzPnvuxzXNWxyTDJQy0Lkya0hUEIdg0HXLbkAJrZNK+ou2GrvktceXyRRczG/jaLwWMEixd9Q==" saltValue="RAopx2aqQnL1Kn/UpUBzDA==" spinCount="100000" sqref="E7:E181 F181:BG181" name="Rango4"/>
    <protectedRange sqref="AE7:AE140 AE142:AE143 AE145:AE146 AE148 AE150:AE152 AE154:AE179" name="Rango4_1"/>
    <protectedRange algorithmName="SHA-512" hashValue="E8rx0mFrjfNi0zzPnvuxzXNWxyTDJQy0Lkya0hUEIdg0HXLbkAJrZNK+ou2GrvktceXyRRczG/jaLwWMEixd9Q==" saltValue="RAopx2aqQnL1Kn/UpUBzDA==" spinCount="100000" sqref="AF7:AF180" name="Rango4_2"/>
    <protectedRange algorithmName="SHA-512" hashValue="E8rx0mFrjfNi0zzPnvuxzXNWxyTDJQy0Lkya0hUEIdg0HXLbkAJrZNK+ou2GrvktceXyRRczG/jaLwWMEixd9Q==" saltValue="RAopx2aqQnL1Kn/UpUBzDA==" spinCount="100000" sqref="AH7:AH180" name="Rango4_3"/>
    <protectedRange algorithmName="SHA-512" hashValue="E8rx0mFrjfNi0zzPnvuxzXNWxyTDJQy0Lkya0hUEIdg0HXLbkAJrZNK+ou2GrvktceXyRRczG/jaLwWMEixd9Q==" saltValue="RAopx2aqQnL1Kn/UpUBzDA==" spinCount="100000" sqref="AI7:AI180" name="Rango4_4"/>
    <protectedRange algorithmName="SHA-512" hashValue="E8rx0mFrjfNi0zzPnvuxzXNWxyTDJQy0Lkya0hUEIdg0HXLbkAJrZNK+ou2GrvktceXyRRczG/jaLwWMEixd9Q==" saltValue="RAopx2aqQnL1Kn/UpUBzDA==" spinCount="100000" sqref="AJ7:AJ180" name="Rango4_5"/>
    <protectedRange algorithmName="SHA-512" hashValue="E8rx0mFrjfNi0zzPnvuxzXNWxyTDJQy0Lkya0hUEIdg0HXLbkAJrZNK+ou2GrvktceXyRRczG/jaLwWMEixd9Q==" saltValue="RAopx2aqQnL1Kn/UpUBzDA==" spinCount="100000" sqref="AK7:AK180" name="Rango4_6"/>
    <protectedRange algorithmName="SHA-512" hashValue="E8rx0mFrjfNi0zzPnvuxzXNWxyTDJQy0Lkya0hUEIdg0HXLbkAJrZNK+ou2GrvktceXyRRczG/jaLwWMEixd9Q==" saltValue="RAopx2aqQnL1Kn/UpUBzDA==" spinCount="100000" sqref="AL7:AL180" name="Rango4_7"/>
    <protectedRange algorithmName="SHA-512" hashValue="E8rx0mFrjfNi0zzPnvuxzXNWxyTDJQy0Lkya0hUEIdg0HXLbkAJrZNK+ou2GrvktceXyRRczG/jaLwWMEixd9Q==" saltValue="RAopx2aqQnL1Kn/UpUBzDA==" spinCount="100000" sqref="AM7:AM180" name="Rango4_8"/>
    <protectedRange algorithmName="SHA-512" hashValue="E8rx0mFrjfNi0zzPnvuxzXNWxyTDJQy0Lkya0hUEIdg0HXLbkAJrZNK+ou2GrvktceXyRRczG/jaLwWMEixd9Q==" saltValue="RAopx2aqQnL1Kn/UpUBzDA==" spinCount="100000" sqref="AN7:AN144" name="Rango4_9"/>
    <protectedRange algorithmName="SHA-512" hashValue="E8rx0mFrjfNi0zzPnvuxzXNWxyTDJQy0Lkya0hUEIdg0HXLbkAJrZNK+ou2GrvktceXyRRczG/jaLwWMEixd9Q==" saltValue="RAopx2aqQnL1Kn/UpUBzDA==" spinCount="100000" sqref="AO7:AO180" name="Rango4_10"/>
    <protectedRange algorithmName="SHA-512" hashValue="E8rx0mFrjfNi0zzPnvuxzXNWxyTDJQy0Lkya0hUEIdg0HXLbkAJrZNK+ou2GrvktceXyRRczG/jaLwWMEixd9Q==" saltValue="RAopx2aqQnL1Kn/UpUBzDA==" spinCount="100000" sqref="AQ7:AQ180" name="Rango4_11"/>
    <protectedRange algorithmName="SHA-512" hashValue="E8rx0mFrjfNi0zzPnvuxzXNWxyTDJQy0Lkya0hUEIdg0HXLbkAJrZNK+ou2GrvktceXyRRczG/jaLwWMEixd9Q==" saltValue="RAopx2aqQnL1Kn/UpUBzDA==" spinCount="100000" sqref="AR7:AR180" name="Rango4_12"/>
    <protectedRange sqref="AT7:AT180" name="Rango4_15"/>
    <protectedRange algorithmName="SHA-512" hashValue="E8rx0mFrjfNi0zzPnvuxzXNWxyTDJQy0Lkya0hUEIdg0HXLbkAJrZNK+ou2GrvktceXyRRczG/jaLwWMEixd9Q==" saltValue="RAopx2aqQnL1Kn/UpUBzDA==" spinCount="100000" sqref="AS7:AS180" name="Rango4_16"/>
    <protectedRange sqref="AU7:AV180" name="Rango4_17"/>
    <protectedRange algorithmName="SHA-512" hashValue="E8rx0mFrjfNi0zzPnvuxzXNWxyTDJQy0Lkya0hUEIdg0HXLbkAJrZNK+ou2GrvktceXyRRczG/jaLwWMEixd9Q==" saltValue="RAopx2aqQnL1Kn/UpUBzDA==" spinCount="100000" sqref="AW7:AW154 AW155:AX180" name="Rango4_18"/>
    <protectedRange algorithmName="SHA-512" hashValue="E8rx0mFrjfNi0zzPnvuxzXNWxyTDJQy0Lkya0hUEIdg0HXLbkAJrZNK+ou2GrvktceXyRRczG/jaLwWMEixd9Q==" saltValue="RAopx2aqQnL1Kn/UpUBzDA==" spinCount="100000" sqref="AX7:AX154" name="Rango4_19"/>
    <protectedRange algorithmName="SHA-512" hashValue="E8rx0mFrjfNi0zzPnvuxzXNWxyTDJQy0Lkya0hUEIdg0HXLbkAJrZNK+ou2GrvktceXyRRczG/jaLwWMEixd9Q==" saltValue="RAopx2aqQnL1Kn/UpUBzDA==" spinCount="100000" sqref="AY7:AY180" name="Rango4_14"/>
    <protectedRange algorithmName="SHA-512" hashValue="E8rx0mFrjfNi0zzPnvuxzXNWxyTDJQy0Lkya0hUEIdg0HXLbkAJrZNK+ou2GrvktceXyRRczG/jaLwWMEixd9Q==" saltValue="RAopx2aqQnL1Kn/UpUBzDA==" spinCount="100000" sqref="AZ7:AZ180" name="Rango4_20"/>
    <protectedRange algorithmName="SHA-512" hashValue="E8rx0mFrjfNi0zzPnvuxzXNWxyTDJQy0Lkya0hUEIdg0HXLbkAJrZNK+ou2GrvktceXyRRczG/jaLwWMEixd9Q==" saltValue="RAopx2aqQnL1Kn/UpUBzDA==" spinCount="100000" sqref="BA7:BA180" name="Rango4_21"/>
    <protectedRange algorithmName="SHA-512" hashValue="E8rx0mFrjfNi0zzPnvuxzXNWxyTDJQy0Lkya0hUEIdg0HXLbkAJrZNK+ou2GrvktceXyRRczG/jaLwWMEixd9Q==" saltValue="RAopx2aqQnL1Kn/UpUBzDA==" spinCount="100000" sqref="BB7:BB179 BB180:BC180" name="Rango4_22"/>
    <protectedRange algorithmName="SHA-512" hashValue="E8rx0mFrjfNi0zzPnvuxzXNWxyTDJQy0Lkya0hUEIdg0HXLbkAJrZNK+ou2GrvktceXyRRczG/jaLwWMEixd9Q==" saltValue="RAopx2aqQnL1Kn/UpUBzDA==" spinCount="100000" sqref="BC7:BC179" name="Rango4_23"/>
    <protectedRange algorithmName="SHA-512" hashValue="E8rx0mFrjfNi0zzPnvuxzXNWxyTDJQy0Lkya0hUEIdg0HXLbkAJrZNK+ou2GrvktceXyRRczG/jaLwWMEixd9Q==" saltValue="RAopx2aqQnL1Kn/UpUBzDA==" spinCount="100000" sqref="BD7:BD180" name="Rango4_24"/>
    <protectedRange algorithmName="SHA-512" hashValue="E8rx0mFrjfNi0zzPnvuxzXNWxyTDJQy0Lkya0hUEIdg0HXLbkAJrZNK+ou2GrvktceXyRRczG/jaLwWMEixd9Q==" saltValue="RAopx2aqQnL1Kn/UpUBzDA==" spinCount="100000" sqref="BE7:BE180 BG7:BG180" name="Rango4_25"/>
  </protectedRanges>
  <mergeCells count="59">
    <mergeCell ref="BF4:BF5"/>
    <mergeCell ref="L4:L5"/>
    <mergeCell ref="M4:M5"/>
    <mergeCell ref="N4:N5"/>
    <mergeCell ref="O4:O5"/>
    <mergeCell ref="P4:P5"/>
    <mergeCell ref="AT4:AT5"/>
    <mergeCell ref="AU4:AU5"/>
    <mergeCell ref="AV4:AV5"/>
    <mergeCell ref="AW4:AW5"/>
    <mergeCell ref="R4:R5"/>
    <mergeCell ref="S4:S5"/>
    <mergeCell ref="T4:T5"/>
    <mergeCell ref="U4:U5"/>
    <mergeCell ref="V4:V5"/>
    <mergeCell ref="W4:W5"/>
    <mergeCell ref="Q4:Q5"/>
    <mergeCell ref="K4:K5"/>
    <mergeCell ref="A4:A5"/>
    <mergeCell ref="AS4:AS5"/>
    <mergeCell ref="B4:B5"/>
    <mergeCell ref="C4:C5"/>
    <mergeCell ref="E4:E5"/>
    <mergeCell ref="F4:F5"/>
    <mergeCell ref="G4:G5"/>
    <mergeCell ref="AC4:AC5"/>
    <mergeCell ref="AD4:AD5"/>
    <mergeCell ref="AE4:AE5"/>
    <mergeCell ref="AF4:AF5"/>
    <mergeCell ref="H4:H5"/>
    <mergeCell ref="I4:I5"/>
    <mergeCell ref="J4:J5"/>
    <mergeCell ref="Z4:Z5"/>
    <mergeCell ref="AA4:AA5"/>
    <mergeCell ref="AB4:AB5"/>
    <mergeCell ref="X4:X5"/>
    <mergeCell ref="Y4:Y5"/>
    <mergeCell ref="AP4:AP5"/>
    <mergeCell ref="AG4:AG5"/>
    <mergeCell ref="AH4:AH5"/>
    <mergeCell ref="AI4:AI5"/>
    <mergeCell ref="AJ4:AJ5"/>
    <mergeCell ref="AK4:AK5"/>
    <mergeCell ref="BE4:BE5"/>
    <mergeCell ref="A2:BG2"/>
    <mergeCell ref="BC4:BC5"/>
    <mergeCell ref="BG4:BG5"/>
    <mergeCell ref="AX4:AX5"/>
    <mergeCell ref="AY4:AY5"/>
    <mergeCell ref="AZ4:AZ5"/>
    <mergeCell ref="BA4:BA5"/>
    <mergeCell ref="BB4:BB5"/>
    <mergeCell ref="BD4:BD5"/>
    <mergeCell ref="AQ4:AQ5"/>
    <mergeCell ref="AR4:AR5"/>
    <mergeCell ref="AL4:AL5"/>
    <mergeCell ref="AM4:AM5"/>
    <mergeCell ref="AN4:AN5"/>
    <mergeCell ref="AO4:AO5"/>
  </mergeCells>
  <dataValidations count="2">
    <dataValidation type="list" allowBlank="1" showInputMessage="1" showErrorMessage="1" sqref="A7 B7:B181">
      <formula1>#REF!</formula1>
    </dataValidation>
    <dataValidation allowBlank="1" showInputMessage="1" showErrorMessage="1" errorTitle="NO ELIMINE LA INFORMACION" error="GRACIAS" promptTitle="FAVOR DE NO ELIMINAR LA INF." sqref="C7:D7"/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&amp;C&amp;P de&amp;N&amp;RFOMATO:    PAAAS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O185"/>
  <sheetViews>
    <sheetView zoomScale="110" zoomScaleNormal="110" workbookViewId="0">
      <selection activeCell="C1" sqref="C1"/>
    </sheetView>
  </sheetViews>
  <sheetFormatPr baseColWidth="10" defaultColWidth="11.44140625" defaultRowHeight="13.8"/>
  <cols>
    <col min="1" max="1" width="8.33203125" style="13" customWidth="1"/>
    <col min="2" max="2" width="13" style="11" customWidth="1"/>
    <col min="3" max="3" width="37.88671875" style="12" customWidth="1"/>
    <col min="4" max="4" width="0.5546875" style="12" hidden="1" customWidth="1"/>
    <col min="5" max="5" width="14.33203125" style="11" hidden="1" customWidth="1"/>
    <col min="6" max="6" width="12.5546875" style="11" hidden="1" customWidth="1"/>
    <col min="7" max="7" width="12.6640625" style="11" hidden="1" customWidth="1"/>
    <col min="8" max="8" width="14.88671875" style="11" hidden="1" customWidth="1"/>
    <col min="9" max="9" width="13.44140625" style="11" hidden="1" customWidth="1"/>
    <col min="10" max="58" width="11.44140625" style="13" hidden="1" customWidth="1"/>
    <col min="59" max="59" width="13.33203125" style="13" customWidth="1"/>
    <col min="60" max="16384" width="11.44140625" style="13"/>
  </cols>
  <sheetData>
    <row r="1" spans="1:67" s="1" customFormat="1" ht="78.599999999999994" customHeight="1">
      <c r="C1" s="2"/>
      <c r="D1" s="2"/>
      <c r="E1" s="17"/>
    </row>
    <row r="2" spans="1:67" s="1" customFormat="1" ht="31.5" customHeight="1">
      <c r="A2" s="62" t="s">
        <v>199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67" s="1" customFormat="1" ht="20.25" customHeight="1">
      <c r="A3" s="48"/>
      <c r="B3" s="49"/>
      <c r="C3" s="49"/>
      <c r="D3" s="49"/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49">
        <v>13</v>
      </c>
      <c r="R3" s="49">
        <v>14</v>
      </c>
      <c r="S3" s="49">
        <v>15</v>
      </c>
      <c r="T3" s="49">
        <v>16</v>
      </c>
      <c r="U3" s="49">
        <v>17</v>
      </c>
      <c r="V3" s="49">
        <v>18</v>
      </c>
      <c r="W3" s="49">
        <v>19</v>
      </c>
      <c r="X3" s="49">
        <v>20</v>
      </c>
      <c r="Y3" s="49">
        <v>21</v>
      </c>
      <c r="Z3" s="49">
        <v>22</v>
      </c>
      <c r="AA3" s="49">
        <v>23</v>
      </c>
      <c r="AB3" s="49">
        <v>24</v>
      </c>
      <c r="AC3" s="49">
        <v>25</v>
      </c>
      <c r="AD3" s="49">
        <v>26</v>
      </c>
      <c r="AE3" s="49">
        <v>27</v>
      </c>
      <c r="AF3" s="49">
        <v>28</v>
      </c>
      <c r="AG3" s="49">
        <v>29</v>
      </c>
      <c r="AH3" s="49">
        <v>30</v>
      </c>
      <c r="AI3" s="49">
        <v>31</v>
      </c>
      <c r="AJ3" s="49">
        <v>32</v>
      </c>
      <c r="AK3" s="49">
        <v>33</v>
      </c>
      <c r="AL3" s="49">
        <v>34</v>
      </c>
      <c r="AM3" s="49">
        <v>35</v>
      </c>
      <c r="AN3" s="49">
        <v>36</v>
      </c>
      <c r="AO3" s="49">
        <v>37</v>
      </c>
      <c r="AP3" s="49">
        <v>38</v>
      </c>
      <c r="AQ3" s="49">
        <v>39</v>
      </c>
      <c r="AR3" s="49">
        <v>40</v>
      </c>
      <c r="AS3" s="49">
        <v>41</v>
      </c>
      <c r="AT3" s="49">
        <v>42</v>
      </c>
      <c r="AU3" s="49">
        <v>43</v>
      </c>
      <c r="AV3" s="49">
        <v>44</v>
      </c>
      <c r="AW3" s="49">
        <v>45</v>
      </c>
      <c r="AX3" s="49">
        <v>46</v>
      </c>
      <c r="AY3" s="49">
        <v>47</v>
      </c>
      <c r="AZ3" s="49">
        <v>48</v>
      </c>
      <c r="BA3" s="49">
        <v>49</v>
      </c>
      <c r="BB3" s="49">
        <v>50</v>
      </c>
      <c r="BC3" s="49">
        <v>51</v>
      </c>
      <c r="BD3" s="49">
        <v>52</v>
      </c>
      <c r="BE3" s="49">
        <v>53</v>
      </c>
      <c r="BF3" s="49">
        <v>54</v>
      </c>
      <c r="BG3" s="49"/>
    </row>
    <row r="4" spans="1:67" s="3" customFormat="1" ht="15" customHeight="1">
      <c r="A4" s="66" t="s">
        <v>0</v>
      </c>
      <c r="B4" s="66" t="s">
        <v>1</v>
      </c>
      <c r="C4" s="68" t="s">
        <v>2</v>
      </c>
      <c r="D4" s="52"/>
      <c r="E4" s="60" t="s">
        <v>177</v>
      </c>
      <c r="F4" s="60" t="s">
        <v>178</v>
      </c>
      <c r="G4" s="60" t="s">
        <v>179</v>
      </c>
      <c r="H4" s="60" t="s">
        <v>180</v>
      </c>
      <c r="I4" s="60" t="s">
        <v>181</v>
      </c>
      <c r="J4" s="60" t="s">
        <v>182</v>
      </c>
      <c r="K4" s="60" t="s">
        <v>183</v>
      </c>
      <c r="L4" s="60" t="s">
        <v>184</v>
      </c>
      <c r="M4" s="60" t="s">
        <v>185</v>
      </c>
      <c r="N4" s="60" t="s">
        <v>186</v>
      </c>
      <c r="O4" s="60" t="s">
        <v>187</v>
      </c>
      <c r="P4" s="60" t="s">
        <v>188</v>
      </c>
      <c r="Q4" s="60" t="s">
        <v>189</v>
      </c>
      <c r="R4" s="60" t="s">
        <v>190</v>
      </c>
      <c r="S4" s="60" t="s">
        <v>191</v>
      </c>
      <c r="T4" s="60" t="s">
        <v>192</v>
      </c>
      <c r="U4" s="60" t="s">
        <v>193</v>
      </c>
      <c r="V4" s="60" t="s">
        <v>194</v>
      </c>
      <c r="W4" s="60" t="s">
        <v>195</v>
      </c>
      <c r="X4" s="60" t="s">
        <v>196</v>
      </c>
      <c r="Y4" s="60" t="s">
        <v>197</v>
      </c>
      <c r="Z4" s="60" t="s">
        <v>198</v>
      </c>
      <c r="AA4" s="60" t="s">
        <v>204</v>
      </c>
      <c r="AB4" s="60" t="s">
        <v>205</v>
      </c>
      <c r="AC4" s="60" t="s">
        <v>206</v>
      </c>
      <c r="AD4" s="60" t="s">
        <v>207</v>
      </c>
      <c r="AE4" s="60" t="s">
        <v>208</v>
      </c>
      <c r="AF4" s="60" t="s">
        <v>209</v>
      </c>
      <c r="AG4" s="60" t="s">
        <v>210</v>
      </c>
      <c r="AH4" s="60" t="s">
        <v>211</v>
      </c>
      <c r="AI4" s="60" t="s">
        <v>212</v>
      </c>
      <c r="AJ4" s="60" t="s">
        <v>213</v>
      </c>
      <c r="AK4" s="60" t="s">
        <v>214</v>
      </c>
      <c r="AL4" s="60" t="s">
        <v>215</v>
      </c>
      <c r="AM4" s="60" t="s">
        <v>216</v>
      </c>
      <c r="AN4" s="60" t="s">
        <v>217</v>
      </c>
      <c r="AO4" s="60" t="s">
        <v>218</v>
      </c>
      <c r="AP4" s="60" t="s">
        <v>219</v>
      </c>
      <c r="AQ4" s="60" t="s">
        <v>220</v>
      </c>
      <c r="AR4" s="60" t="s">
        <v>221</v>
      </c>
      <c r="AS4" s="60" t="s">
        <v>222</v>
      </c>
      <c r="AT4" s="60" t="s">
        <v>223</v>
      </c>
      <c r="AU4" s="60" t="s">
        <v>224</v>
      </c>
      <c r="AV4" s="60" t="s">
        <v>225</v>
      </c>
      <c r="AW4" s="60" t="s">
        <v>226</v>
      </c>
      <c r="AX4" s="60" t="s">
        <v>227</v>
      </c>
      <c r="AY4" s="60" t="s">
        <v>228</v>
      </c>
      <c r="AZ4" s="60" t="s">
        <v>229</v>
      </c>
      <c r="BA4" s="60" t="s">
        <v>230</v>
      </c>
      <c r="BB4" s="60" t="s">
        <v>231</v>
      </c>
      <c r="BC4" s="60" t="s">
        <v>232</v>
      </c>
      <c r="BD4" s="60" t="s">
        <v>233</v>
      </c>
      <c r="BE4" s="60" t="s">
        <v>234</v>
      </c>
      <c r="BF4" s="60" t="s">
        <v>239</v>
      </c>
      <c r="BG4" s="64" t="s">
        <v>241</v>
      </c>
    </row>
    <row r="5" spans="1:67" s="3" customFormat="1" ht="76.5" customHeight="1">
      <c r="A5" s="67"/>
      <c r="B5" s="67"/>
      <c r="C5" s="69"/>
      <c r="D5" s="5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5"/>
    </row>
    <row r="6" spans="1:67" s="3" customFormat="1" ht="2.25" customHeight="1">
      <c r="A6" s="51"/>
      <c r="B6" s="51"/>
      <c r="C6" s="53"/>
      <c r="D6" s="5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1:67" s="4" customFormat="1" hidden="1">
      <c r="A7" s="14">
        <v>2000</v>
      </c>
      <c r="B7" s="15">
        <v>2111</v>
      </c>
      <c r="C7" s="16" t="s">
        <v>3</v>
      </c>
      <c r="D7" s="16"/>
      <c r="E7" s="25">
        <v>25956.18</v>
      </c>
      <c r="F7" s="25">
        <v>54082.78</v>
      </c>
      <c r="G7" s="25">
        <v>60049.59</v>
      </c>
      <c r="H7" s="25">
        <v>375645</v>
      </c>
      <c r="I7" s="25">
        <v>150000</v>
      </c>
      <c r="J7" s="25">
        <v>24000</v>
      </c>
      <c r="K7" s="25">
        <v>40784.81</v>
      </c>
      <c r="L7" s="25">
        <v>312000</v>
      </c>
      <c r="M7" s="25">
        <v>77943.92</v>
      </c>
      <c r="N7" s="25">
        <v>108916</v>
      </c>
      <c r="O7" s="25">
        <v>681000</v>
      </c>
      <c r="P7" s="25">
        <v>55000</v>
      </c>
      <c r="Q7" s="25">
        <v>494474.4</v>
      </c>
      <c r="R7" s="25">
        <v>35000</v>
      </c>
      <c r="S7" s="25">
        <v>25000</v>
      </c>
      <c r="T7" s="25">
        <v>24000</v>
      </c>
      <c r="U7" s="25">
        <v>45313.89</v>
      </c>
      <c r="V7" s="25">
        <v>203100</v>
      </c>
      <c r="W7" s="25"/>
      <c r="X7" s="25">
        <v>89344.2</v>
      </c>
      <c r="Y7" s="25">
        <v>50753.9</v>
      </c>
      <c r="Z7" s="25">
        <v>1800118.14</v>
      </c>
      <c r="AA7" s="25">
        <v>38160</v>
      </c>
      <c r="AB7" s="25">
        <v>320500</v>
      </c>
      <c r="AC7" s="25">
        <v>144000</v>
      </c>
      <c r="AD7" s="25">
        <v>64204.19</v>
      </c>
      <c r="AE7" s="25">
        <v>120000</v>
      </c>
      <c r="AF7" s="34">
        <v>90000</v>
      </c>
      <c r="AG7" s="34">
        <v>339255.4</v>
      </c>
      <c r="AH7" s="34">
        <v>12000</v>
      </c>
      <c r="AI7" s="34">
        <v>120000</v>
      </c>
      <c r="AJ7" s="34">
        <v>252661.55</v>
      </c>
      <c r="AK7" s="34">
        <v>21.96</v>
      </c>
      <c r="AL7" s="34">
        <v>0</v>
      </c>
      <c r="AM7" s="34">
        <v>15831.7</v>
      </c>
      <c r="AN7" s="34">
        <v>50949.08</v>
      </c>
      <c r="AO7" s="34">
        <v>4714.46</v>
      </c>
      <c r="AP7" s="25"/>
      <c r="AQ7" s="34">
        <v>110503.02</v>
      </c>
      <c r="AR7" s="34">
        <v>35000</v>
      </c>
      <c r="AS7" s="34">
        <v>445000</v>
      </c>
      <c r="AT7" s="34">
        <v>42000</v>
      </c>
      <c r="AU7" s="34">
        <v>106672.71</v>
      </c>
      <c r="AV7" s="34">
        <v>495554.33</v>
      </c>
      <c r="AW7" s="34"/>
      <c r="AX7" s="34">
        <f>+'[1]2111'!$F$16</f>
        <v>62819.92</v>
      </c>
      <c r="AY7" s="34">
        <v>2421575</v>
      </c>
      <c r="AZ7" s="34">
        <v>26767.119999999999</v>
      </c>
      <c r="BA7" s="39">
        <v>65381.64</v>
      </c>
      <c r="BB7" s="34"/>
      <c r="BC7" s="34">
        <v>47199.7</v>
      </c>
      <c r="BD7" s="34">
        <v>319147</v>
      </c>
      <c r="BE7" s="34">
        <v>69892.829999999987</v>
      </c>
      <c r="BF7" s="34">
        <v>3000</v>
      </c>
      <c r="BG7" s="34">
        <f>SUM(E7:BF7)</f>
        <v>10555294.42</v>
      </c>
      <c r="BH7" s="18"/>
      <c r="BI7" s="18"/>
      <c r="BJ7" s="18"/>
      <c r="BK7" s="18"/>
      <c r="BL7" s="18"/>
      <c r="BM7" s="18"/>
      <c r="BN7" s="18"/>
      <c r="BO7" s="18"/>
    </row>
    <row r="8" spans="1:67" s="4" customFormat="1" hidden="1">
      <c r="A8" s="14">
        <v>2000</v>
      </c>
      <c r="B8" s="15">
        <v>2112</v>
      </c>
      <c r="C8" s="16" t="s">
        <v>4</v>
      </c>
      <c r="D8" s="16"/>
      <c r="E8" s="26"/>
      <c r="F8" s="25"/>
      <c r="G8" s="25">
        <v>12000</v>
      </c>
      <c r="H8" s="25"/>
      <c r="I8" s="25"/>
      <c r="J8" s="25"/>
      <c r="K8" s="25"/>
      <c r="L8" s="25"/>
      <c r="M8" s="25"/>
      <c r="N8" s="25">
        <v>39180</v>
      </c>
      <c r="O8" s="25"/>
      <c r="P8" s="25"/>
      <c r="Q8" s="25"/>
      <c r="R8" s="25"/>
      <c r="S8" s="25">
        <v>25000</v>
      </c>
      <c r="T8" s="25"/>
      <c r="U8" s="25">
        <v>4041.43</v>
      </c>
      <c r="V8" s="25"/>
      <c r="W8" s="25">
        <v>180000</v>
      </c>
      <c r="X8" s="25">
        <v>14296.2</v>
      </c>
      <c r="Y8" s="25"/>
      <c r="Z8" s="25"/>
      <c r="AA8" s="25"/>
      <c r="AB8" s="25"/>
      <c r="AC8" s="25"/>
      <c r="AD8" s="25"/>
      <c r="AE8" s="25"/>
      <c r="AF8" s="34">
        <v>30000</v>
      </c>
      <c r="AG8" s="34">
        <v>48440.800000000003</v>
      </c>
      <c r="AH8" s="34">
        <v>350000</v>
      </c>
      <c r="AI8" s="34"/>
      <c r="AJ8" s="34">
        <v>100734.48</v>
      </c>
      <c r="AK8" s="34"/>
      <c r="AL8" s="34">
        <v>0</v>
      </c>
      <c r="AM8" s="34">
        <v>2994.84</v>
      </c>
      <c r="AN8" s="34">
        <v>14000</v>
      </c>
      <c r="AO8" s="34"/>
      <c r="AP8" s="25"/>
      <c r="AQ8" s="34"/>
      <c r="AR8" s="34"/>
      <c r="AS8" s="34"/>
      <c r="AT8" s="34"/>
      <c r="AU8" s="34">
        <v>2151.25</v>
      </c>
      <c r="AV8" s="34"/>
      <c r="AW8" s="34">
        <v>2416355.9500000002</v>
      </c>
      <c r="AX8" s="34"/>
      <c r="AY8" s="34"/>
      <c r="AZ8" s="34"/>
      <c r="BA8" s="39"/>
      <c r="BB8" s="34"/>
      <c r="BC8" s="34">
        <v>515708.09</v>
      </c>
      <c r="BD8" s="34">
        <v>107670</v>
      </c>
      <c r="BE8" s="34">
        <v>38637.08</v>
      </c>
      <c r="BF8" s="34"/>
      <c r="BG8" s="34">
        <f t="shared" ref="BG8:BG72" si="0">SUM(E8:BF8)</f>
        <v>3901210.12</v>
      </c>
      <c r="BH8" s="18"/>
      <c r="BI8" s="18"/>
      <c r="BJ8" s="18"/>
      <c r="BK8" s="18"/>
      <c r="BL8" s="18"/>
      <c r="BM8" s="18"/>
      <c r="BN8" s="18"/>
      <c r="BO8" s="18"/>
    </row>
    <row r="9" spans="1:67" s="4" customFormat="1" hidden="1">
      <c r="A9" s="14">
        <v>2000</v>
      </c>
      <c r="B9" s="15">
        <v>2121</v>
      </c>
      <c r="C9" s="16" t="s">
        <v>5</v>
      </c>
      <c r="D9" s="16"/>
      <c r="E9" s="26"/>
      <c r="F9" s="25"/>
      <c r="G9" s="25"/>
      <c r="H9" s="25"/>
      <c r="I9" s="25"/>
      <c r="J9" s="25"/>
      <c r="K9" s="25"/>
      <c r="L9" s="25">
        <v>19200</v>
      </c>
      <c r="M9" s="25"/>
      <c r="N9" s="25"/>
      <c r="O9" s="25">
        <v>814500</v>
      </c>
      <c r="P9" s="25">
        <v>68000</v>
      </c>
      <c r="Q9" s="25"/>
      <c r="R9" s="25"/>
      <c r="S9" s="25">
        <v>18000</v>
      </c>
      <c r="T9" s="25"/>
      <c r="U9" s="25"/>
      <c r="V9" s="25"/>
      <c r="W9" s="25"/>
      <c r="X9" s="25"/>
      <c r="Y9" s="25">
        <v>58960</v>
      </c>
      <c r="Z9" s="25"/>
      <c r="AA9" s="25">
        <v>30000</v>
      </c>
      <c r="AB9" s="25">
        <v>53200</v>
      </c>
      <c r="AC9" s="25">
        <v>36000</v>
      </c>
      <c r="AD9" s="25"/>
      <c r="AE9" s="25"/>
      <c r="AF9" s="34"/>
      <c r="AG9" s="34">
        <v>60480</v>
      </c>
      <c r="AH9" s="34"/>
      <c r="AI9" s="34"/>
      <c r="AJ9" s="34"/>
      <c r="AK9" s="34"/>
      <c r="AL9" s="34">
        <v>0</v>
      </c>
      <c r="AM9" s="34">
        <v>2160</v>
      </c>
      <c r="AN9" s="34">
        <v>20160</v>
      </c>
      <c r="AO9" s="34"/>
      <c r="AP9" s="25"/>
      <c r="AQ9" s="34"/>
      <c r="AR9" s="34">
        <v>4000</v>
      </c>
      <c r="AS9" s="34">
        <v>210000</v>
      </c>
      <c r="AT9" s="34">
        <v>16400</v>
      </c>
      <c r="AU9" s="34"/>
      <c r="AV9" s="34"/>
      <c r="AW9" s="34"/>
      <c r="AX9" s="34"/>
      <c r="AY9" s="34">
        <v>6940</v>
      </c>
      <c r="AZ9" s="34"/>
      <c r="BA9" s="39"/>
      <c r="BB9" s="34"/>
      <c r="BC9" s="34">
        <v>2000</v>
      </c>
      <c r="BD9" s="34">
        <v>5280</v>
      </c>
      <c r="BE9" s="34"/>
      <c r="BF9" s="34"/>
      <c r="BG9" s="34">
        <f t="shared" si="0"/>
        <v>1425280</v>
      </c>
      <c r="BH9" s="18"/>
      <c r="BI9" s="18"/>
      <c r="BJ9" s="18"/>
      <c r="BK9" s="18"/>
      <c r="BL9" s="18"/>
      <c r="BM9" s="18"/>
      <c r="BN9" s="18"/>
      <c r="BO9" s="18"/>
    </row>
    <row r="10" spans="1:67" s="4" customFormat="1" hidden="1">
      <c r="A10" s="14">
        <v>2000</v>
      </c>
      <c r="B10" s="15">
        <v>2131</v>
      </c>
      <c r="C10" s="16" t="s">
        <v>6</v>
      </c>
      <c r="D10" s="16"/>
      <c r="E10" s="26"/>
      <c r="F10" s="27"/>
      <c r="G10" s="25"/>
      <c r="H10" s="25"/>
      <c r="I10" s="25"/>
      <c r="J10" s="25">
        <v>10000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4"/>
      <c r="AG10" s="34"/>
      <c r="AH10" s="34"/>
      <c r="AI10" s="34"/>
      <c r="AJ10" s="34"/>
      <c r="AK10" s="34"/>
      <c r="AL10" s="34">
        <v>0</v>
      </c>
      <c r="AM10" s="34"/>
      <c r="AN10" s="34">
        <v>0</v>
      </c>
      <c r="AO10" s="34"/>
      <c r="AP10" s="2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9"/>
      <c r="BB10" s="34"/>
      <c r="BC10" s="34"/>
      <c r="BD10" s="34"/>
      <c r="BE10" s="34"/>
      <c r="BF10" s="34"/>
      <c r="BG10" s="34">
        <f t="shared" si="0"/>
        <v>10000</v>
      </c>
      <c r="BH10" s="18"/>
      <c r="BI10" s="18"/>
      <c r="BJ10" s="18"/>
      <c r="BK10" s="18"/>
      <c r="BL10" s="18"/>
      <c r="BM10" s="18"/>
      <c r="BN10" s="18"/>
      <c r="BO10" s="18"/>
    </row>
    <row r="11" spans="1:67" s="4" customFormat="1" ht="27.6" hidden="1">
      <c r="A11" s="14">
        <v>2000</v>
      </c>
      <c r="B11" s="15">
        <v>2141</v>
      </c>
      <c r="C11" s="16" t="s">
        <v>7</v>
      </c>
      <c r="D11" s="16"/>
      <c r="E11" s="26"/>
      <c r="F11" s="27"/>
      <c r="G11" s="25">
        <v>80000</v>
      </c>
      <c r="H11" s="25"/>
      <c r="I11" s="25">
        <v>30000</v>
      </c>
      <c r="J11" s="25">
        <v>43200</v>
      </c>
      <c r="K11" s="25">
        <v>22356.6</v>
      </c>
      <c r="L11" s="25">
        <v>440000</v>
      </c>
      <c r="M11" s="25">
        <v>78667.17</v>
      </c>
      <c r="N11" s="25">
        <v>143733.5</v>
      </c>
      <c r="O11" s="25"/>
      <c r="P11" s="25">
        <v>9000</v>
      </c>
      <c r="Q11" s="25">
        <v>634064</v>
      </c>
      <c r="R11" s="25">
        <v>20000</v>
      </c>
      <c r="S11" s="25"/>
      <c r="T11" s="25"/>
      <c r="U11" s="25">
        <v>37376.980000000003</v>
      </c>
      <c r="V11" s="25">
        <v>58300</v>
      </c>
      <c r="W11" s="25">
        <v>176000</v>
      </c>
      <c r="X11" s="25">
        <v>748.22</v>
      </c>
      <c r="Y11" s="25">
        <v>48045</v>
      </c>
      <c r="Z11" s="25">
        <v>1999965.05</v>
      </c>
      <c r="AA11" s="25">
        <v>25200</v>
      </c>
      <c r="AB11" s="25">
        <v>54000</v>
      </c>
      <c r="AC11" s="25"/>
      <c r="AD11" s="25">
        <v>80723.91</v>
      </c>
      <c r="AE11" s="25">
        <v>18000</v>
      </c>
      <c r="AF11" s="34">
        <v>10500</v>
      </c>
      <c r="AG11" s="34">
        <v>158982.12</v>
      </c>
      <c r="AH11" s="34">
        <v>325000</v>
      </c>
      <c r="AI11" s="34">
        <v>78000</v>
      </c>
      <c r="AJ11" s="34">
        <v>128457.48</v>
      </c>
      <c r="AK11" s="34"/>
      <c r="AL11" s="34">
        <v>0</v>
      </c>
      <c r="AM11" s="34">
        <v>17656</v>
      </c>
      <c r="AN11" s="34">
        <f>49000+4788</f>
        <v>53788</v>
      </c>
      <c r="AO11" s="34"/>
      <c r="AP11" s="25"/>
      <c r="AQ11" s="34">
        <v>10668</v>
      </c>
      <c r="AR11" s="34">
        <v>25000</v>
      </c>
      <c r="AS11" s="34"/>
      <c r="AT11" s="34">
        <v>96000</v>
      </c>
      <c r="AU11" s="34">
        <v>171085.42</v>
      </c>
      <c r="AV11" s="34"/>
      <c r="AW11" s="34">
        <v>3482813.6</v>
      </c>
      <c r="AX11" s="34">
        <f>+'[1]2141'!$F$8</f>
        <v>60175.5</v>
      </c>
      <c r="AY11" s="34">
        <v>2158674</v>
      </c>
      <c r="AZ11" s="34"/>
      <c r="BA11" s="39"/>
      <c r="BB11" s="34"/>
      <c r="BC11" s="34">
        <v>600516.66</v>
      </c>
      <c r="BD11" s="34">
        <v>45000</v>
      </c>
      <c r="BE11" s="34">
        <v>238237.9</v>
      </c>
      <c r="BF11" s="34"/>
      <c r="BG11" s="34">
        <f t="shared" si="0"/>
        <v>11659935.110000001</v>
      </c>
      <c r="BH11" s="18"/>
      <c r="BI11" s="18"/>
      <c r="BJ11" s="18"/>
      <c r="BK11" s="18"/>
      <c r="BL11" s="18"/>
      <c r="BM11" s="18"/>
      <c r="BN11" s="18"/>
      <c r="BO11" s="18"/>
    </row>
    <row r="12" spans="1:67" s="4" customFormat="1" hidden="1">
      <c r="A12" s="14">
        <v>2000</v>
      </c>
      <c r="B12" s="15">
        <v>2151</v>
      </c>
      <c r="C12" s="16" t="s">
        <v>8</v>
      </c>
      <c r="D12" s="16"/>
      <c r="E12" s="26"/>
      <c r="F12" s="27"/>
      <c r="G12" s="25"/>
      <c r="H12" s="25"/>
      <c r="I12" s="25">
        <v>31500</v>
      </c>
      <c r="J12" s="25">
        <v>22080</v>
      </c>
      <c r="K12" s="25"/>
      <c r="L12" s="25">
        <v>12000</v>
      </c>
      <c r="M12" s="25"/>
      <c r="N12" s="25">
        <v>17400</v>
      </c>
      <c r="O12" s="25">
        <v>868000</v>
      </c>
      <c r="P12" s="25">
        <v>3000</v>
      </c>
      <c r="Q12" s="25"/>
      <c r="R12" s="25"/>
      <c r="S12" s="25">
        <v>30416</v>
      </c>
      <c r="T12" s="25"/>
      <c r="U12" s="25"/>
      <c r="V12" s="25">
        <v>23500</v>
      </c>
      <c r="W12" s="25"/>
      <c r="X12" s="25"/>
      <c r="Y12" s="25"/>
      <c r="Z12" s="25">
        <v>300500</v>
      </c>
      <c r="AA12" s="25">
        <v>12600</v>
      </c>
      <c r="AB12" s="25">
        <v>23150</v>
      </c>
      <c r="AC12" s="25"/>
      <c r="AD12" s="25">
        <v>6955.89</v>
      </c>
      <c r="AE12" s="25">
        <v>4000</v>
      </c>
      <c r="AF12" s="34"/>
      <c r="AG12" s="34">
        <v>324000</v>
      </c>
      <c r="AH12" s="34">
        <v>15000</v>
      </c>
      <c r="AI12" s="34">
        <v>20000</v>
      </c>
      <c r="AJ12" s="34">
        <v>3000</v>
      </c>
      <c r="AK12" s="34"/>
      <c r="AL12" s="34">
        <v>0</v>
      </c>
      <c r="AM12" s="34">
        <v>13326.09</v>
      </c>
      <c r="AN12" s="34">
        <v>60000</v>
      </c>
      <c r="AO12" s="34"/>
      <c r="AP12" s="25"/>
      <c r="AQ12" s="34"/>
      <c r="AR12" s="34">
        <v>5000</v>
      </c>
      <c r="AS12" s="34"/>
      <c r="AT12" s="34">
        <v>7500</v>
      </c>
      <c r="AU12" s="34"/>
      <c r="AV12" s="34"/>
      <c r="AW12" s="34"/>
      <c r="AX12" s="34"/>
      <c r="AY12" s="34">
        <v>3225269.5</v>
      </c>
      <c r="AZ12" s="34"/>
      <c r="BA12" s="39"/>
      <c r="BB12" s="34">
        <v>60000</v>
      </c>
      <c r="BC12" s="34">
        <v>45500</v>
      </c>
      <c r="BD12" s="34">
        <v>13000</v>
      </c>
      <c r="BE12" s="34"/>
      <c r="BF12" s="34"/>
      <c r="BG12" s="34">
        <f t="shared" si="0"/>
        <v>5146697.4800000004</v>
      </c>
      <c r="BH12" s="18"/>
      <c r="BI12" s="18"/>
      <c r="BJ12" s="18"/>
      <c r="BK12" s="18"/>
      <c r="BL12" s="18"/>
      <c r="BM12" s="18"/>
      <c r="BN12" s="18"/>
      <c r="BO12" s="18"/>
    </row>
    <row r="13" spans="1:67" s="4" customFormat="1" hidden="1">
      <c r="A13" s="14">
        <v>2000</v>
      </c>
      <c r="B13" s="15">
        <v>2161</v>
      </c>
      <c r="C13" s="16" t="s">
        <v>9</v>
      </c>
      <c r="D13" s="16"/>
      <c r="E13" s="26">
        <v>31000</v>
      </c>
      <c r="F13" s="25">
        <v>40050</v>
      </c>
      <c r="G13" s="25">
        <v>40000</v>
      </c>
      <c r="H13" s="25">
        <v>308700</v>
      </c>
      <c r="I13" s="25">
        <v>180000</v>
      </c>
      <c r="J13" s="25">
        <v>12000</v>
      </c>
      <c r="K13" s="25">
        <v>20377.240000000002</v>
      </c>
      <c r="L13" s="25">
        <v>72000</v>
      </c>
      <c r="M13" s="25">
        <v>82311.929999999993</v>
      </c>
      <c r="N13" s="25">
        <v>223485.95</v>
      </c>
      <c r="O13" s="25">
        <v>660000</v>
      </c>
      <c r="P13" s="25">
        <v>48000</v>
      </c>
      <c r="Q13" s="25">
        <v>272307.98</v>
      </c>
      <c r="R13" s="25">
        <v>20000</v>
      </c>
      <c r="S13" s="25">
        <v>60000</v>
      </c>
      <c r="T13" s="25">
        <v>30000</v>
      </c>
      <c r="U13" s="25">
        <v>20205.23</v>
      </c>
      <c r="V13" s="25">
        <v>120000</v>
      </c>
      <c r="W13" s="25">
        <v>70000</v>
      </c>
      <c r="X13" s="25">
        <v>54556.800000000003</v>
      </c>
      <c r="Y13" s="25">
        <v>45349</v>
      </c>
      <c r="Z13" s="25">
        <v>700102.43</v>
      </c>
      <c r="AA13" s="25">
        <v>16992</v>
      </c>
      <c r="AB13" s="25">
        <v>305100</v>
      </c>
      <c r="AC13" s="25">
        <v>6000</v>
      </c>
      <c r="AD13" s="25">
        <v>11071.85</v>
      </c>
      <c r="AE13" s="25">
        <v>36000</v>
      </c>
      <c r="AF13" s="34">
        <v>136000</v>
      </c>
      <c r="AG13" s="34">
        <v>106222.96</v>
      </c>
      <c r="AH13" s="34">
        <v>180000</v>
      </c>
      <c r="AI13" s="34">
        <v>60000</v>
      </c>
      <c r="AJ13" s="34">
        <v>86102.04</v>
      </c>
      <c r="AK13" s="34"/>
      <c r="AL13" s="34">
        <v>0</v>
      </c>
      <c r="AM13" s="34"/>
      <c r="AN13" s="34">
        <v>30000</v>
      </c>
      <c r="AO13" s="34"/>
      <c r="AP13" s="25"/>
      <c r="AQ13" s="34">
        <v>92351.57</v>
      </c>
      <c r="AR13" s="34">
        <v>7500</v>
      </c>
      <c r="AS13" s="34">
        <v>200000</v>
      </c>
      <c r="AT13" s="34">
        <v>24000</v>
      </c>
      <c r="AU13" s="34">
        <v>30733.32</v>
      </c>
      <c r="AV13" s="34">
        <v>442463.76</v>
      </c>
      <c r="AW13" s="34">
        <v>1009844.9</v>
      </c>
      <c r="AX13" s="34">
        <f>+'[1]2161'!$F$22</f>
        <v>55372.680000000008</v>
      </c>
      <c r="AY13" s="34">
        <v>1163127.5</v>
      </c>
      <c r="AZ13" s="34">
        <v>11673.34</v>
      </c>
      <c r="BA13" s="39">
        <v>34405.480000000003</v>
      </c>
      <c r="BB13" s="34"/>
      <c r="BC13" s="34">
        <v>169672.06</v>
      </c>
      <c r="BD13" s="34">
        <v>275633.75</v>
      </c>
      <c r="BE13" s="34">
        <v>46589.33</v>
      </c>
      <c r="BF13" s="34"/>
      <c r="BG13" s="34">
        <f t="shared" si="0"/>
        <v>7647303.0999999996</v>
      </c>
      <c r="BH13" s="18"/>
      <c r="BI13" s="18"/>
      <c r="BJ13" s="18"/>
      <c r="BK13" s="18"/>
      <c r="BL13" s="18"/>
      <c r="BM13" s="18"/>
      <c r="BN13" s="18"/>
      <c r="BO13" s="18"/>
    </row>
    <row r="14" spans="1:67" s="4" customFormat="1" hidden="1">
      <c r="A14" s="14">
        <v>2000</v>
      </c>
      <c r="B14" s="15">
        <v>2171</v>
      </c>
      <c r="C14" s="16" t="s">
        <v>10</v>
      </c>
      <c r="D14" s="16"/>
      <c r="E14" s="26"/>
      <c r="F14" s="27"/>
      <c r="G14" s="25"/>
      <c r="H14" s="25"/>
      <c r="I14" s="25"/>
      <c r="J14" s="25"/>
      <c r="K14" s="25"/>
      <c r="L14" s="25"/>
      <c r="M14" s="25">
        <v>2000</v>
      </c>
      <c r="N14" s="25"/>
      <c r="O14" s="25">
        <v>810000</v>
      </c>
      <c r="P14" s="25">
        <v>12000</v>
      </c>
      <c r="Q14" s="25"/>
      <c r="R14" s="25"/>
      <c r="S14" s="25"/>
      <c r="T14" s="25"/>
      <c r="U14" s="25">
        <v>5336.67</v>
      </c>
      <c r="V14" s="25"/>
      <c r="W14" s="25">
        <v>250000</v>
      </c>
      <c r="X14" s="25"/>
      <c r="Y14" s="25"/>
      <c r="Z14" s="25">
        <v>199999.3</v>
      </c>
      <c r="AA14" s="25"/>
      <c r="AB14" s="25">
        <v>12600</v>
      </c>
      <c r="AC14" s="25">
        <v>180000</v>
      </c>
      <c r="AD14" s="25"/>
      <c r="AE14" s="25">
        <v>2000</v>
      </c>
      <c r="AF14" s="34"/>
      <c r="AG14" s="34"/>
      <c r="AH14" s="34"/>
      <c r="AI14" s="34"/>
      <c r="AJ14" s="34"/>
      <c r="AK14" s="34"/>
      <c r="AL14" s="34">
        <v>0</v>
      </c>
      <c r="AM14" s="34"/>
      <c r="AN14" s="34">
        <v>0</v>
      </c>
      <c r="AO14" s="34"/>
      <c r="AP14" s="25"/>
      <c r="AQ14" s="34"/>
      <c r="AR14" s="34"/>
      <c r="AS14" s="34"/>
      <c r="AT14" s="34"/>
      <c r="AU14" s="34">
        <v>22339.7</v>
      </c>
      <c r="AV14" s="34"/>
      <c r="AW14" s="34"/>
      <c r="AX14" s="34"/>
      <c r="AY14" s="34">
        <v>1093137</v>
      </c>
      <c r="AZ14" s="34"/>
      <c r="BA14" s="39"/>
      <c r="BB14" s="34"/>
      <c r="BC14" s="34"/>
      <c r="BD14" s="34"/>
      <c r="BE14" s="34"/>
      <c r="BF14" s="34"/>
      <c r="BG14" s="34">
        <f t="shared" si="0"/>
        <v>2589412.67</v>
      </c>
      <c r="BH14" s="18"/>
      <c r="BI14" s="18"/>
      <c r="BJ14" s="18"/>
      <c r="BK14" s="18"/>
      <c r="BL14" s="18"/>
      <c r="BM14" s="18"/>
      <c r="BN14" s="18"/>
      <c r="BO14" s="18"/>
    </row>
    <row r="15" spans="1:67" s="4" customFormat="1" ht="27.6" hidden="1">
      <c r="A15" s="14">
        <v>2000</v>
      </c>
      <c r="B15" s="15">
        <v>2181</v>
      </c>
      <c r="C15" s="16" t="s">
        <v>11</v>
      </c>
      <c r="D15" s="16"/>
      <c r="E15" s="26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75000</v>
      </c>
      <c r="AA15" s="25"/>
      <c r="AB15" s="25"/>
      <c r="AC15" s="25"/>
      <c r="AD15" s="25"/>
      <c r="AE15" s="25"/>
      <c r="AF15" s="34"/>
      <c r="AG15" s="34"/>
      <c r="AH15" s="34"/>
      <c r="AI15" s="34"/>
      <c r="AJ15" s="34">
        <v>10000</v>
      </c>
      <c r="AK15" s="34"/>
      <c r="AL15" s="34">
        <v>0</v>
      </c>
      <c r="AM15" s="34"/>
      <c r="AN15" s="34">
        <v>0</v>
      </c>
      <c r="AO15" s="34"/>
      <c r="AP15" s="25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9"/>
      <c r="BB15" s="34"/>
      <c r="BC15" s="34"/>
      <c r="BD15" s="34"/>
      <c r="BE15" s="34"/>
      <c r="BF15" s="34"/>
      <c r="BG15" s="34">
        <f t="shared" si="0"/>
        <v>85000</v>
      </c>
      <c r="BH15" s="18"/>
      <c r="BI15" s="18"/>
      <c r="BJ15" s="18"/>
      <c r="BK15" s="18"/>
      <c r="BL15" s="18"/>
      <c r="BM15" s="18"/>
      <c r="BN15" s="18"/>
      <c r="BO15" s="18"/>
    </row>
    <row r="16" spans="1:67" s="4" customFormat="1" hidden="1">
      <c r="A16" s="14">
        <v>2000</v>
      </c>
      <c r="B16" s="15">
        <v>2211</v>
      </c>
      <c r="C16" s="16" t="s">
        <v>12</v>
      </c>
      <c r="D16" s="16"/>
      <c r="E16" s="26"/>
      <c r="F16" s="27"/>
      <c r="G16" s="25"/>
      <c r="H16" s="25">
        <v>145000</v>
      </c>
      <c r="I16" s="25">
        <v>3902000</v>
      </c>
      <c r="J16" s="25">
        <v>72000</v>
      </c>
      <c r="K16" s="25"/>
      <c r="L16" s="25">
        <v>49500</v>
      </c>
      <c r="M16" s="25">
        <v>25000</v>
      </c>
      <c r="N16" s="25">
        <v>12500</v>
      </c>
      <c r="O16" s="25">
        <v>300000</v>
      </c>
      <c r="P16" s="25">
        <v>55000</v>
      </c>
      <c r="Q16" s="25"/>
      <c r="R16" s="25">
        <v>13177</v>
      </c>
      <c r="S16" s="25">
        <v>17000</v>
      </c>
      <c r="T16" s="25"/>
      <c r="U16" s="25">
        <v>25728</v>
      </c>
      <c r="V16" s="25">
        <v>136000</v>
      </c>
      <c r="W16" s="25">
        <v>72000</v>
      </c>
      <c r="X16" s="25">
        <v>23402.880000000001</v>
      </c>
      <c r="Y16" s="25">
        <v>34400</v>
      </c>
      <c r="Z16" s="25">
        <v>7926000</v>
      </c>
      <c r="AA16" s="25">
        <v>16992</v>
      </c>
      <c r="AB16" s="25">
        <v>143900</v>
      </c>
      <c r="AC16" s="25">
        <v>180000</v>
      </c>
      <c r="AD16" s="25">
        <v>61918.05</v>
      </c>
      <c r="AE16" s="25">
        <v>24000</v>
      </c>
      <c r="AF16" s="34">
        <v>96000</v>
      </c>
      <c r="AG16" s="34">
        <v>540000</v>
      </c>
      <c r="AH16" s="34">
        <v>50000</v>
      </c>
      <c r="AI16" s="34">
        <v>24000</v>
      </c>
      <c r="AJ16" s="34">
        <v>114000</v>
      </c>
      <c r="AK16" s="34"/>
      <c r="AL16" s="34">
        <v>0</v>
      </c>
      <c r="AM16" s="34">
        <v>19920</v>
      </c>
      <c r="AN16" s="34">
        <v>31200</v>
      </c>
      <c r="AO16" s="34">
        <v>6000.07</v>
      </c>
      <c r="AP16" s="25"/>
      <c r="AQ16" s="34"/>
      <c r="AR16" s="34">
        <v>22000</v>
      </c>
      <c r="AS16" s="34"/>
      <c r="AT16" s="34">
        <v>27500</v>
      </c>
      <c r="AU16" s="34">
        <v>68880</v>
      </c>
      <c r="AV16" s="34">
        <v>240000</v>
      </c>
      <c r="AW16" s="34">
        <v>417600</v>
      </c>
      <c r="AX16" s="34">
        <f>+'[1]2211'!$F$8</f>
        <v>6000</v>
      </c>
      <c r="AY16" s="34">
        <v>216964</v>
      </c>
      <c r="AZ16" s="34">
        <v>5184</v>
      </c>
      <c r="BA16" s="39">
        <v>29120</v>
      </c>
      <c r="BB16" s="34">
        <v>240000</v>
      </c>
      <c r="BC16" s="34">
        <v>110640</v>
      </c>
      <c r="BD16" s="34">
        <v>284379</v>
      </c>
      <c r="BE16" s="34">
        <v>30919</v>
      </c>
      <c r="BF16" s="34">
        <v>1800</v>
      </c>
      <c r="BG16" s="34">
        <f t="shared" si="0"/>
        <v>15817624</v>
      </c>
      <c r="BH16" s="18"/>
      <c r="BI16" s="18"/>
      <c r="BJ16" s="18"/>
      <c r="BK16" s="18"/>
      <c r="BL16" s="18"/>
      <c r="BM16" s="18"/>
      <c r="BN16" s="18"/>
      <c r="BO16" s="18"/>
    </row>
    <row r="17" spans="1:67" s="4" customFormat="1" hidden="1">
      <c r="A17" s="14"/>
      <c r="B17" s="15">
        <v>2212</v>
      </c>
      <c r="C17" s="16" t="s">
        <v>13</v>
      </c>
      <c r="D17" s="16"/>
      <c r="E17" s="26">
        <v>900000</v>
      </c>
      <c r="F17" s="27"/>
      <c r="G17" s="25"/>
      <c r="H17" s="25"/>
      <c r="I17" s="25"/>
      <c r="J17" s="25"/>
      <c r="K17" s="25"/>
      <c r="L17" s="25"/>
      <c r="M17" s="25"/>
      <c r="N17" s="28"/>
      <c r="O17" s="25"/>
      <c r="P17" s="25"/>
      <c r="Q17" s="25"/>
      <c r="R17" s="25"/>
      <c r="S17" s="25"/>
      <c r="T17" s="25"/>
      <c r="U17" s="25">
        <v>28299.599999999999</v>
      </c>
      <c r="V17" s="25"/>
      <c r="W17" s="25"/>
      <c r="X17" s="25"/>
      <c r="Y17" s="25"/>
      <c r="Z17" s="25">
        <v>52929091.079999998</v>
      </c>
      <c r="AA17" s="25"/>
      <c r="AB17" s="25">
        <v>905000</v>
      </c>
      <c r="AC17" s="25"/>
      <c r="AD17" s="25"/>
      <c r="AE17" s="25"/>
      <c r="AF17" s="34"/>
      <c r="AG17" s="34"/>
      <c r="AH17" s="34"/>
      <c r="AI17" s="34"/>
      <c r="AJ17" s="34"/>
      <c r="AK17" s="34"/>
      <c r="AL17" s="34">
        <v>0</v>
      </c>
      <c r="AM17" s="34"/>
      <c r="AN17" s="34">
        <v>0</v>
      </c>
      <c r="AO17" s="34"/>
      <c r="AP17" s="25"/>
      <c r="AQ17" s="34"/>
      <c r="AR17" s="34"/>
      <c r="AS17" s="34"/>
      <c r="AT17" s="34"/>
      <c r="AU17" s="34"/>
      <c r="AV17" s="34"/>
      <c r="AW17" s="34">
        <v>192000</v>
      </c>
      <c r="AX17" s="34">
        <f>+'[1]2212'!$F$9</f>
        <v>1143.9000000000001</v>
      </c>
      <c r="AY17" s="34">
        <v>14695487.130000001</v>
      </c>
      <c r="AZ17" s="34"/>
      <c r="BA17" s="39"/>
      <c r="BB17" s="34"/>
      <c r="BC17" s="34">
        <v>66000</v>
      </c>
      <c r="BD17" s="34">
        <v>180435.05</v>
      </c>
      <c r="BE17" s="34"/>
      <c r="BF17" s="34"/>
      <c r="BG17" s="34">
        <f t="shared" si="0"/>
        <v>69897456.75999999</v>
      </c>
      <c r="BH17" s="18"/>
      <c r="BI17" s="18"/>
      <c r="BJ17" s="18"/>
      <c r="BK17" s="18"/>
      <c r="BL17" s="18"/>
      <c r="BM17" s="18"/>
      <c r="BN17" s="18"/>
      <c r="BO17" s="18"/>
    </row>
    <row r="18" spans="1:67" s="4" customFormat="1" ht="21.6" hidden="1" customHeight="1">
      <c r="A18" s="14">
        <v>2000</v>
      </c>
      <c r="B18" s="15">
        <v>2221</v>
      </c>
      <c r="C18" s="16" t="s">
        <v>14</v>
      </c>
      <c r="D18" s="16"/>
      <c r="E18" s="26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>
        <v>449970.6</v>
      </c>
      <c r="AA18" s="25"/>
      <c r="AB18" s="25">
        <v>3000</v>
      </c>
      <c r="AC18" s="25"/>
      <c r="AD18" s="25"/>
      <c r="AE18" s="25"/>
      <c r="AF18" s="34"/>
      <c r="AG18" s="34"/>
      <c r="AH18" s="34"/>
      <c r="AI18" s="34"/>
      <c r="AJ18" s="34"/>
      <c r="AK18" s="34"/>
      <c r="AL18" s="34">
        <v>0</v>
      </c>
      <c r="AM18" s="34">
        <v>96178.559999999998</v>
      </c>
      <c r="AN18" s="34">
        <v>0</v>
      </c>
      <c r="AO18" s="34"/>
      <c r="AP18" s="25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9"/>
      <c r="BB18" s="34"/>
      <c r="BC18" s="34"/>
      <c r="BD18" s="34"/>
      <c r="BE18" s="34"/>
      <c r="BF18" s="34"/>
      <c r="BG18" s="34">
        <f t="shared" si="0"/>
        <v>549149.15999999992</v>
      </c>
      <c r="BH18" s="18"/>
      <c r="BI18" s="18"/>
      <c r="BJ18" s="18"/>
      <c r="BK18" s="18"/>
      <c r="BL18" s="18"/>
      <c r="BM18" s="18"/>
      <c r="BN18" s="18"/>
      <c r="BO18" s="18"/>
    </row>
    <row r="19" spans="1:67" s="4" customFormat="1" hidden="1">
      <c r="A19" s="14">
        <v>2000</v>
      </c>
      <c r="B19" s="15">
        <v>2231</v>
      </c>
      <c r="C19" s="16" t="s">
        <v>15</v>
      </c>
      <c r="D19" s="16"/>
      <c r="E19" s="26"/>
      <c r="F19" s="27"/>
      <c r="G19" s="25"/>
      <c r="H19" s="25"/>
      <c r="I19" s="25"/>
      <c r="J19" s="25">
        <v>10000</v>
      </c>
      <c r="K19" s="25"/>
      <c r="L19" s="25"/>
      <c r="M19" s="25"/>
      <c r="N19" s="25">
        <v>6627</v>
      </c>
      <c r="O19" s="25">
        <v>10000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9600</v>
      </c>
      <c r="AB19" s="25">
        <v>11600</v>
      </c>
      <c r="AC19" s="25"/>
      <c r="AD19" s="25">
        <v>2496.46</v>
      </c>
      <c r="AE19" s="25">
        <v>3000</v>
      </c>
      <c r="AF19" s="34">
        <v>6000</v>
      </c>
      <c r="AG19" s="34">
        <v>16800</v>
      </c>
      <c r="AH19" s="34"/>
      <c r="AI19" s="34"/>
      <c r="AJ19" s="34"/>
      <c r="AK19" s="34"/>
      <c r="AL19" s="34">
        <v>0</v>
      </c>
      <c r="AM19" s="34"/>
      <c r="AN19" s="34">
        <v>4200</v>
      </c>
      <c r="AO19" s="34"/>
      <c r="AP19" s="25"/>
      <c r="AQ19" s="34"/>
      <c r="AR19" s="34">
        <v>2500</v>
      </c>
      <c r="AS19" s="34"/>
      <c r="AT19" s="34">
        <v>6462</v>
      </c>
      <c r="AU19" s="34"/>
      <c r="AV19" s="34"/>
      <c r="AW19" s="34"/>
      <c r="AX19" s="34"/>
      <c r="AY19" s="34">
        <v>41835</v>
      </c>
      <c r="AZ19" s="34"/>
      <c r="BA19" s="39"/>
      <c r="BB19" s="34"/>
      <c r="BC19" s="34"/>
      <c r="BD19" s="34"/>
      <c r="BE19" s="34"/>
      <c r="BF19" s="34"/>
      <c r="BG19" s="34">
        <f t="shared" si="0"/>
        <v>131120.46</v>
      </c>
      <c r="BH19" s="18"/>
      <c r="BI19" s="18"/>
      <c r="BJ19" s="18"/>
      <c r="BK19" s="18"/>
      <c r="BL19" s="18"/>
      <c r="BM19" s="18"/>
      <c r="BN19" s="18"/>
      <c r="BO19" s="18"/>
    </row>
    <row r="20" spans="1:67" s="4" customFormat="1" ht="27" hidden="1" customHeight="1">
      <c r="A20" s="14">
        <v>2000</v>
      </c>
      <c r="B20" s="15">
        <v>2311</v>
      </c>
      <c r="C20" s="16" t="s">
        <v>16</v>
      </c>
      <c r="D20" s="16"/>
      <c r="E20" s="26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>
        <v>3000</v>
      </c>
      <c r="AC20" s="25"/>
      <c r="AD20" s="25"/>
      <c r="AE20" s="25"/>
      <c r="AF20" s="34"/>
      <c r="AG20" s="34"/>
      <c r="AH20" s="34"/>
      <c r="AI20" s="34"/>
      <c r="AJ20" s="34"/>
      <c r="AK20" s="34"/>
      <c r="AL20" s="34">
        <v>0</v>
      </c>
      <c r="AM20" s="34"/>
      <c r="AN20" s="34">
        <v>0</v>
      </c>
      <c r="AO20" s="34"/>
      <c r="AP20" s="25"/>
      <c r="AQ20" s="34"/>
      <c r="AR20" s="34"/>
      <c r="AS20" s="34">
        <v>100000</v>
      </c>
      <c r="AT20" s="34"/>
      <c r="AU20" s="34"/>
      <c r="AV20" s="34"/>
      <c r="AW20" s="34"/>
      <c r="AX20" s="34"/>
      <c r="AY20" s="34">
        <v>16000</v>
      </c>
      <c r="AZ20" s="34"/>
      <c r="BA20" s="39"/>
      <c r="BB20" s="34"/>
      <c r="BC20" s="34"/>
      <c r="BD20" s="34"/>
      <c r="BE20" s="34"/>
      <c r="BF20" s="34"/>
      <c r="BG20" s="34">
        <f t="shared" si="0"/>
        <v>119000</v>
      </c>
      <c r="BH20" s="18"/>
      <c r="BI20" s="18"/>
      <c r="BJ20" s="18"/>
      <c r="BK20" s="18"/>
      <c r="BL20" s="18"/>
      <c r="BM20" s="18"/>
      <c r="BN20" s="18"/>
      <c r="BO20" s="18"/>
    </row>
    <row r="21" spans="1:67" s="4" customFormat="1" hidden="1">
      <c r="A21" s="14">
        <v>2000</v>
      </c>
      <c r="B21" s="15">
        <v>2321</v>
      </c>
      <c r="C21" s="16" t="s">
        <v>17</v>
      </c>
      <c r="D21" s="16"/>
      <c r="E21" s="26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4"/>
      <c r="AG21" s="34"/>
      <c r="AH21" s="34"/>
      <c r="AI21" s="34"/>
      <c r="AJ21" s="34"/>
      <c r="AK21" s="34"/>
      <c r="AL21" s="34">
        <v>0</v>
      </c>
      <c r="AM21" s="34"/>
      <c r="AN21" s="34">
        <v>0</v>
      </c>
      <c r="AO21" s="34"/>
      <c r="AP21" s="25"/>
      <c r="AQ21" s="34"/>
      <c r="AR21" s="34"/>
      <c r="AS21" s="34"/>
      <c r="AT21" s="34"/>
      <c r="AU21" s="34"/>
      <c r="AV21" s="34"/>
      <c r="AW21" s="34">
        <v>46400</v>
      </c>
      <c r="AX21" s="34"/>
      <c r="AY21" s="34"/>
      <c r="AZ21" s="34"/>
      <c r="BA21" s="39"/>
      <c r="BB21" s="34"/>
      <c r="BC21" s="34"/>
      <c r="BD21" s="34"/>
      <c r="BE21" s="34"/>
      <c r="BF21" s="34"/>
      <c r="BG21" s="34">
        <f t="shared" si="0"/>
        <v>46400</v>
      </c>
      <c r="BH21" s="18"/>
      <c r="BI21" s="18"/>
      <c r="BJ21" s="18"/>
      <c r="BK21" s="18"/>
      <c r="BL21" s="18"/>
      <c r="BM21" s="18"/>
      <c r="BN21" s="18"/>
      <c r="BO21" s="18"/>
    </row>
    <row r="22" spans="1:67" s="4" customFormat="1" ht="27.6" hidden="1">
      <c r="A22" s="14">
        <v>2000</v>
      </c>
      <c r="B22" s="15">
        <v>2331</v>
      </c>
      <c r="C22" s="16" t="s">
        <v>18</v>
      </c>
      <c r="D22" s="16"/>
      <c r="E22" s="26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34"/>
      <c r="AG22" s="34"/>
      <c r="AH22" s="34"/>
      <c r="AI22" s="34"/>
      <c r="AJ22" s="34"/>
      <c r="AK22" s="34"/>
      <c r="AL22" s="34">
        <v>0</v>
      </c>
      <c r="AM22" s="34"/>
      <c r="AN22" s="34">
        <v>0</v>
      </c>
      <c r="AO22" s="34"/>
      <c r="AP22" s="25"/>
      <c r="AQ22" s="34"/>
      <c r="AR22" s="34"/>
      <c r="AS22" s="34"/>
      <c r="AT22" s="34"/>
      <c r="AU22" s="34"/>
      <c r="AV22" s="34"/>
      <c r="AW22" s="34"/>
      <c r="AX22" s="34"/>
      <c r="AY22" s="34">
        <v>10000</v>
      </c>
      <c r="AZ22" s="34"/>
      <c r="BA22" s="39"/>
      <c r="BB22" s="34"/>
      <c r="BC22" s="34"/>
      <c r="BD22" s="34"/>
      <c r="BE22" s="34"/>
      <c r="BF22" s="34"/>
      <c r="BG22" s="34">
        <f t="shared" si="0"/>
        <v>10000</v>
      </c>
      <c r="BH22" s="18"/>
      <c r="BI22" s="18"/>
      <c r="BJ22" s="18"/>
      <c r="BK22" s="18"/>
      <c r="BL22" s="18"/>
      <c r="BM22" s="18"/>
      <c r="BN22" s="18"/>
      <c r="BO22" s="18"/>
    </row>
    <row r="23" spans="1:67" s="4" customFormat="1" ht="27.6" hidden="1">
      <c r="A23" s="14">
        <v>2000</v>
      </c>
      <c r="B23" s="15">
        <v>2341</v>
      </c>
      <c r="C23" s="16" t="s">
        <v>19</v>
      </c>
      <c r="D23" s="16"/>
      <c r="E23" s="26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4"/>
      <c r="AG23" s="34"/>
      <c r="AH23" s="34"/>
      <c r="AI23" s="34"/>
      <c r="AJ23" s="34"/>
      <c r="AK23" s="34"/>
      <c r="AL23" s="34">
        <v>0</v>
      </c>
      <c r="AM23" s="34"/>
      <c r="AN23" s="34">
        <v>0</v>
      </c>
      <c r="AO23" s="34"/>
      <c r="AP23" s="25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9"/>
      <c r="BB23" s="34"/>
      <c r="BC23" s="34"/>
      <c r="BD23" s="34"/>
      <c r="BE23" s="34"/>
      <c r="BF23" s="34"/>
      <c r="BG23" s="34">
        <f t="shared" si="0"/>
        <v>0</v>
      </c>
      <c r="BH23" s="18"/>
      <c r="BI23" s="18"/>
      <c r="BJ23" s="18"/>
      <c r="BK23" s="18"/>
      <c r="BL23" s="18"/>
      <c r="BM23" s="18"/>
      <c r="BN23" s="18"/>
      <c r="BO23" s="18"/>
    </row>
    <row r="24" spans="1:67" s="4" customFormat="1" ht="27.6" hidden="1">
      <c r="A24" s="14">
        <v>2000</v>
      </c>
      <c r="B24" s="15">
        <v>2351</v>
      </c>
      <c r="C24" s="16" t="s">
        <v>20</v>
      </c>
      <c r="D24" s="16"/>
      <c r="E24" s="26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>
        <v>5000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34"/>
      <c r="AG24" s="34"/>
      <c r="AH24" s="34"/>
      <c r="AI24" s="34"/>
      <c r="AJ24" s="34"/>
      <c r="AK24" s="34"/>
      <c r="AL24" s="34">
        <v>0</v>
      </c>
      <c r="AM24" s="34"/>
      <c r="AN24" s="34">
        <v>0</v>
      </c>
      <c r="AO24" s="34"/>
      <c r="AP24" s="25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9"/>
      <c r="BB24" s="34"/>
      <c r="BC24" s="34"/>
      <c r="BD24" s="34"/>
      <c r="BE24" s="34"/>
      <c r="BF24" s="34"/>
      <c r="BG24" s="34">
        <f t="shared" si="0"/>
        <v>5000</v>
      </c>
      <c r="BH24" s="18"/>
      <c r="BI24" s="18"/>
      <c r="BJ24" s="18"/>
      <c r="BK24" s="18"/>
      <c r="BL24" s="18"/>
      <c r="BM24" s="18"/>
      <c r="BN24" s="18"/>
      <c r="BO24" s="18"/>
    </row>
    <row r="25" spans="1:67" s="4" customFormat="1" ht="27.6" hidden="1">
      <c r="A25" s="14">
        <v>2000</v>
      </c>
      <c r="B25" s="15">
        <v>2361</v>
      </c>
      <c r="C25" s="16" t="s">
        <v>21</v>
      </c>
      <c r="D25" s="16"/>
      <c r="E25" s="26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>
        <v>4026.24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34"/>
      <c r="AG25" s="34"/>
      <c r="AH25" s="34"/>
      <c r="AI25" s="34"/>
      <c r="AJ25" s="34"/>
      <c r="AK25" s="34"/>
      <c r="AL25" s="34">
        <v>0</v>
      </c>
      <c r="AM25" s="34"/>
      <c r="AN25" s="34">
        <v>0</v>
      </c>
      <c r="AO25" s="34"/>
      <c r="AP25" s="25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9"/>
      <c r="BB25" s="34"/>
      <c r="BC25" s="34"/>
      <c r="BD25" s="34"/>
      <c r="BE25" s="34"/>
      <c r="BF25" s="34"/>
      <c r="BG25" s="34">
        <f t="shared" si="0"/>
        <v>4026.24</v>
      </c>
      <c r="BH25" s="18"/>
      <c r="BI25" s="18"/>
      <c r="BJ25" s="18"/>
      <c r="BK25" s="18"/>
      <c r="BL25" s="18"/>
      <c r="BM25" s="18"/>
      <c r="BN25" s="18"/>
      <c r="BO25" s="18"/>
    </row>
    <row r="26" spans="1:67" s="4" customFormat="1" ht="27.6" hidden="1">
      <c r="A26" s="14">
        <v>2000</v>
      </c>
      <c r="B26" s="15">
        <v>2371</v>
      </c>
      <c r="C26" s="16" t="s">
        <v>22</v>
      </c>
      <c r="D26" s="16"/>
      <c r="E26" s="26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34"/>
      <c r="AG26" s="34"/>
      <c r="AH26" s="34"/>
      <c r="AI26" s="34"/>
      <c r="AJ26" s="34"/>
      <c r="AK26" s="34"/>
      <c r="AL26" s="34">
        <v>0</v>
      </c>
      <c r="AM26" s="34"/>
      <c r="AN26" s="34">
        <v>0</v>
      </c>
      <c r="AO26" s="34"/>
      <c r="AP26" s="25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9"/>
      <c r="BB26" s="34"/>
      <c r="BC26" s="34"/>
      <c r="BD26" s="34"/>
      <c r="BE26" s="34"/>
      <c r="BF26" s="34"/>
      <c r="BG26" s="34">
        <f t="shared" si="0"/>
        <v>0</v>
      </c>
      <c r="BH26" s="18"/>
      <c r="BI26" s="18"/>
      <c r="BJ26" s="18"/>
      <c r="BK26" s="18"/>
      <c r="BL26" s="18"/>
      <c r="BM26" s="18"/>
      <c r="BN26" s="18"/>
      <c r="BO26" s="18"/>
    </row>
    <row r="27" spans="1:67" s="4" customFormat="1" hidden="1">
      <c r="A27" s="14">
        <v>2000</v>
      </c>
      <c r="B27" s="15">
        <v>2381</v>
      </c>
      <c r="C27" s="16" t="s">
        <v>23</v>
      </c>
      <c r="D27" s="16"/>
      <c r="E27" s="26"/>
      <c r="F27" s="2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34"/>
      <c r="AG27" s="34"/>
      <c r="AH27" s="34"/>
      <c r="AI27" s="34"/>
      <c r="AJ27" s="34"/>
      <c r="AK27" s="34"/>
      <c r="AL27" s="34">
        <v>0</v>
      </c>
      <c r="AM27" s="34"/>
      <c r="AN27" s="34">
        <v>0</v>
      </c>
      <c r="AO27" s="34"/>
      <c r="AP27" s="25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9"/>
      <c r="BB27" s="34"/>
      <c r="BC27" s="34"/>
      <c r="BD27" s="34"/>
      <c r="BE27" s="34"/>
      <c r="BF27" s="34"/>
      <c r="BG27" s="34">
        <f t="shared" si="0"/>
        <v>0</v>
      </c>
      <c r="BH27" s="18"/>
      <c r="BI27" s="18"/>
      <c r="BJ27" s="18"/>
      <c r="BK27" s="18"/>
      <c r="BL27" s="18"/>
      <c r="BM27" s="18"/>
      <c r="BN27" s="18"/>
      <c r="BO27" s="18"/>
    </row>
    <row r="28" spans="1:67" s="4" customFormat="1" hidden="1">
      <c r="A28" s="14">
        <v>2000</v>
      </c>
      <c r="B28" s="15">
        <v>2391</v>
      </c>
      <c r="C28" s="16" t="s">
        <v>24</v>
      </c>
      <c r="D28" s="16"/>
      <c r="E28" s="26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>
        <v>3354</v>
      </c>
      <c r="Z28" s="25"/>
      <c r="AA28" s="25"/>
      <c r="AB28" s="25"/>
      <c r="AC28" s="25"/>
      <c r="AD28" s="25"/>
      <c r="AE28" s="25"/>
      <c r="AF28" s="34"/>
      <c r="AG28" s="34"/>
      <c r="AH28" s="34"/>
      <c r="AI28" s="34"/>
      <c r="AJ28" s="34"/>
      <c r="AK28" s="34"/>
      <c r="AL28" s="34">
        <v>0</v>
      </c>
      <c r="AM28" s="34"/>
      <c r="AN28" s="34">
        <v>0</v>
      </c>
      <c r="AO28" s="34"/>
      <c r="AP28" s="25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9"/>
      <c r="BB28" s="34"/>
      <c r="BC28" s="34"/>
      <c r="BD28" s="34"/>
      <c r="BE28" s="34"/>
      <c r="BF28" s="34"/>
      <c r="BG28" s="34">
        <f t="shared" si="0"/>
        <v>3354</v>
      </c>
      <c r="BH28" s="18"/>
      <c r="BI28" s="18"/>
      <c r="BJ28" s="18"/>
      <c r="BK28" s="18"/>
      <c r="BL28" s="18"/>
      <c r="BM28" s="18"/>
      <c r="BN28" s="18"/>
      <c r="BO28" s="18"/>
    </row>
    <row r="29" spans="1:67" s="4" customFormat="1" hidden="1">
      <c r="A29" s="14">
        <v>2000</v>
      </c>
      <c r="B29" s="15">
        <v>2411</v>
      </c>
      <c r="C29" s="16" t="s">
        <v>25</v>
      </c>
      <c r="D29" s="16"/>
      <c r="E29" s="26"/>
      <c r="F29" s="27"/>
      <c r="G29" s="25"/>
      <c r="H29" s="25"/>
      <c r="I29" s="25"/>
      <c r="J29" s="25"/>
      <c r="K29" s="25"/>
      <c r="L29" s="25">
        <v>1000</v>
      </c>
      <c r="M29" s="25"/>
      <c r="N29" s="25"/>
      <c r="O29" s="25">
        <v>460000</v>
      </c>
      <c r="P29" s="25"/>
      <c r="Q29" s="25"/>
      <c r="R29" s="25"/>
      <c r="S29" s="25">
        <v>78000</v>
      </c>
      <c r="T29" s="25"/>
      <c r="U29" s="25"/>
      <c r="V29" s="25">
        <v>10000</v>
      </c>
      <c r="W29" s="25"/>
      <c r="X29" s="25"/>
      <c r="Y29" s="25"/>
      <c r="Z29" s="25">
        <v>25002.18</v>
      </c>
      <c r="AA29" s="25"/>
      <c r="AB29" s="25">
        <v>32000</v>
      </c>
      <c r="AC29" s="25"/>
      <c r="AD29" s="25"/>
      <c r="AE29" s="25"/>
      <c r="AF29" s="34"/>
      <c r="AG29" s="34"/>
      <c r="AH29" s="34"/>
      <c r="AI29" s="34"/>
      <c r="AJ29" s="34"/>
      <c r="AK29" s="34"/>
      <c r="AL29" s="34">
        <v>0</v>
      </c>
      <c r="AM29" s="34"/>
      <c r="AN29" s="34">
        <v>0</v>
      </c>
      <c r="AO29" s="34"/>
      <c r="AP29" s="25"/>
      <c r="AQ29" s="34"/>
      <c r="AR29" s="34">
        <v>500</v>
      </c>
      <c r="AS29" s="34"/>
      <c r="AT29" s="34"/>
      <c r="AU29" s="34"/>
      <c r="AV29" s="34"/>
      <c r="AW29" s="34"/>
      <c r="AX29" s="34"/>
      <c r="AY29" s="34"/>
      <c r="AZ29" s="34"/>
      <c r="BA29" s="39"/>
      <c r="BB29" s="34"/>
      <c r="BC29" s="34">
        <v>5000</v>
      </c>
      <c r="BD29" s="34"/>
      <c r="BE29" s="34"/>
      <c r="BF29" s="34"/>
      <c r="BG29" s="34">
        <f t="shared" si="0"/>
        <v>611502.18000000005</v>
      </c>
      <c r="BH29" s="18"/>
      <c r="BI29" s="18"/>
      <c r="BJ29" s="18"/>
      <c r="BK29" s="18"/>
      <c r="BL29" s="18"/>
      <c r="BM29" s="18"/>
      <c r="BN29" s="18"/>
      <c r="BO29" s="18"/>
    </row>
    <row r="30" spans="1:67" s="4" customFormat="1" hidden="1">
      <c r="A30" s="14">
        <v>2000</v>
      </c>
      <c r="B30" s="15">
        <v>2421</v>
      </c>
      <c r="C30" s="16" t="s">
        <v>26</v>
      </c>
      <c r="D30" s="16"/>
      <c r="E30" s="26"/>
      <c r="F30" s="27"/>
      <c r="G30" s="25"/>
      <c r="H30" s="25"/>
      <c r="I30" s="25"/>
      <c r="J30" s="25"/>
      <c r="K30" s="25"/>
      <c r="L30" s="25">
        <v>500</v>
      </c>
      <c r="M30" s="25"/>
      <c r="N30" s="25"/>
      <c r="O30" s="25">
        <v>415000</v>
      </c>
      <c r="P30" s="25"/>
      <c r="Q30" s="25"/>
      <c r="R30" s="25"/>
      <c r="S30" s="25">
        <v>64131</v>
      </c>
      <c r="T30" s="25"/>
      <c r="U30" s="25"/>
      <c r="V30" s="25"/>
      <c r="W30" s="25"/>
      <c r="X30" s="25"/>
      <c r="Y30" s="25">
        <v>450</v>
      </c>
      <c r="Z30" s="25">
        <v>39984.839999999997</v>
      </c>
      <c r="AA30" s="25"/>
      <c r="AB30" s="25">
        <v>40000</v>
      </c>
      <c r="AC30" s="25"/>
      <c r="AD30" s="25">
        <v>10217.129999999999</v>
      </c>
      <c r="AE30" s="25"/>
      <c r="AF30" s="34"/>
      <c r="AG30" s="34"/>
      <c r="AH30" s="34"/>
      <c r="AI30" s="34"/>
      <c r="AJ30" s="34"/>
      <c r="AK30" s="34"/>
      <c r="AL30" s="34">
        <v>0</v>
      </c>
      <c r="AM30" s="34"/>
      <c r="AN30" s="34">
        <v>0</v>
      </c>
      <c r="AO30" s="34"/>
      <c r="AP30" s="25"/>
      <c r="AQ30" s="34"/>
      <c r="AR30" s="34">
        <v>1500</v>
      </c>
      <c r="AS30" s="34"/>
      <c r="AT30" s="34"/>
      <c r="AU30" s="34"/>
      <c r="AV30" s="34"/>
      <c r="AW30" s="34"/>
      <c r="AX30" s="34"/>
      <c r="AY30" s="34">
        <v>29590</v>
      </c>
      <c r="AZ30" s="34"/>
      <c r="BA30" s="39"/>
      <c r="BB30" s="34"/>
      <c r="BC30" s="34">
        <v>12000</v>
      </c>
      <c r="BD30" s="34">
        <v>774.9</v>
      </c>
      <c r="BE30" s="34"/>
      <c r="BF30" s="34"/>
      <c r="BG30" s="34">
        <f t="shared" si="0"/>
        <v>614147.87</v>
      </c>
      <c r="BH30" s="18"/>
      <c r="BI30" s="18"/>
      <c r="BJ30" s="18"/>
      <c r="BK30" s="18"/>
      <c r="BL30" s="18"/>
      <c r="BM30" s="18"/>
      <c r="BN30" s="18"/>
      <c r="BO30" s="18"/>
    </row>
    <row r="31" spans="1:67" s="4" customFormat="1" hidden="1">
      <c r="A31" s="14">
        <v>2000</v>
      </c>
      <c r="B31" s="15">
        <v>2431</v>
      </c>
      <c r="C31" s="16" t="s">
        <v>27</v>
      </c>
      <c r="D31" s="16"/>
      <c r="E31" s="26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23100</v>
      </c>
      <c r="AC31" s="25"/>
      <c r="AD31" s="25"/>
      <c r="AE31" s="25"/>
      <c r="AF31" s="34"/>
      <c r="AG31" s="34"/>
      <c r="AH31" s="34"/>
      <c r="AI31" s="34"/>
      <c r="AJ31" s="34"/>
      <c r="AK31" s="34"/>
      <c r="AL31" s="34">
        <v>0</v>
      </c>
      <c r="AM31" s="34">
        <v>300</v>
      </c>
      <c r="AN31" s="34">
        <v>0</v>
      </c>
      <c r="AO31" s="34"/>
      <c r="AP31" s="25"/>
      <c r="AQ31" s="34"/>
      <c r="AR31" s="34">
        <v>500</v>
      </c>
      <c r="AS31" s="34"/>
      <c r="AT31" s="34"/>
      <c r="AU31" s="34"/>
      <c r="AV31" s="34"/>
      <c r="AW31" s="34"/>
      <c r="AX31" s="34"/>
      <c r="AY31" s="34"/>
      <c r="AZ31" s="34"/>
      <c r="BA31" s="39"/>
      <c r="BB31" s="34"/>
      <c r="BC31" s="34">
        <v>13000</v>
      </c>
      <c r="BD31" s="34"/>
      <c r="BE31" s="34"/>
      <c r="BF31" s="34"/>
      <c r="BG31" s="34">
        <f t="shared" si="0"/>
        <v>36900</v>
      </c>
      <c r="BH31" s="18"/>
      <c r="BI31" s="18"/>
      <c r="BJ31" s="18"/>
      <c r="BK31" s="18"/>
      <c r="BL31" s="18"/>
      <c r="BM31" s="18"/>
      <c r="BN31" s="18"/>
      <c r="BO31" s="18"/>
    </row>
    <row r="32" spans="1:67" s="4" customFormat="1" hidden="1">
      <c r="A32" s="14">
        <v>2000</v>
      </c>
      <c r="B32" s="15">
        <v>2441</v>
      </c>
      <c r="C32" s="16" t="s">
        <v>28</v>
      </c>
      <c r="D32" s="16"/>
      <c r="E32" s="26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v>28900</v>
      </c>
      <c r="AC32" s="25"/>
      <c r="AD32" s="25">
        <v>3173.57</v>
      </c>
      <c r="AE32" s="25"/>
      <c r="AF32" s="34"/>
      <c r="AG32" s="34"/>
      <c r="AH32" s="34"/>
      <c r="AI32" s="34"/>
      <c r="AJ32" s="34"/>
      <c r="AK32" s="34"/>
      <c r="AL32" s="34">
        <v>0</v>
      </c>
      <c r="AM32" s="34"/>
      <c r="AN32" s="34">
        <v>0</v>
      </c>
      <c r="AO32" s="34"/>
      <c r="AP32" s="25"/>
      <c r="AQ32" s="34"/>
      <c r="AR32" s="34">
        <v>1000</v>
      </c>
      <c r="AS32" s="34"/>
      <c r="AT32" s="34"/>
      <c r="AU32" s="34"/>
      <c r="AV32" s="34"/>
      <c r="AW32" s="34"/>
      <c r="AX32" s="34"/>
      <c r="AY32" s="34">
        <v>11000</v>
      </c>
      <c r="AZ32" s="34"/>
      <c r="BA32" s="39"/>
      <c r="BB32" s="34"/>
      <c r="BC32" s="34">
        <v>10000</v>
      </c>
      <c r="BD32" s="34">
        <v>19950</v>
      </c>
      <c r="BE32" s="34"/>
      <c r="BF32" s="34"/>
      <c r="BG32" s="34">
        <f t="shared" si="0"/>
        <v>74023.570000000007</v>
      </c>
      <c r="BH32" s="18"/>
      <c r="BI32" s="18"/>
      <c r="BJ32" s="18"/>
      <c r="BK32" s="18"/>
      <c r="BL32" s="18"/>
      <c r="BM32" s="18"/>
      <c r="BN32" s="18"/>
      <c r="BO32" s="18"/>
    </row>
    <row r="33" spans="1:67" s="4" customFormat="1" hidden="1">
      <c r="A33" s="14">
        <v>2000</v>
      </c>
      <c r="B33" s="15">
        <v>2451</v>
      </c>
      <c r="C33" s="16" t="s">
        <v>29</v>
      </c>
      <c r="D33" s="16"/>
      <c r="E33" s="26"/>
      <c r="F33" s="27"/>
      <c r="G33" s="25"/>
      <c r="H33" s="25"/>
      <c r="I33" s="25"/>
      <c r="J33" s="25"/>
      <c r="K33" s="25"/>
      <c r="L33" s="25">
        <v>500</v>
      </c>
      <c r="M33" s="25"/>
      <c r="N33" s="25"/>
      <c r="O33" s="25">
        <v>5000</v>
      </c>
      <c r="P33" s="25"/>
      <c r="Q33" s="25"/>
      <c r="R33" s="25"/>
      <c r="S33" s="25">
        <v>30000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>
        <v>1102.6099999999999</v>
      </c>
      <c r="AE33" s="25"/>
      <c r="AF33" s="34"/>
      <c r="AG33" s="34"/>
      <c r="AH33" s="34"/>
      <c r="AI33" s="34"/>
      <c r="AJ33" s="34"/>
      <c r="AK33" s="34"/>
      <c r="AL33" s="34">
        <v>0</v>
      </c>
      <c r="AM33" s="34"/>
      <c r="AN33" s="34">
        <v>0</v>
      </c>
      <c r="AO33" s="34"/>
      <c r="AP33" s="25"/>
      <c r="AQ33" s="34"/>
      <c r="AR33" s="34">
        <v>500</v>
      </c>
      <c r="AS33" s="34"/>
      <c r="AT33" s="34"/>
      <c r="AU33" s="34"/>
      <c r="AV33" s="34"/>
      <c r="AW33" s="34"/>
      <c r="AX33" s="34"/>
      <c r="AY33" s="34">
        <v>20000</v>
      </c>
      <c r="AZ33" s="34"/>
      <c r="BA33" s="39"/>
      <c r="BB33" s="34"/>
      <c r="BC33" s="34"/>
      <c r="BD33" s="34"/>
      <c r="BE33" s="34"/>
      <c r="BF33" s="34"/>
      <c r="BG33" s="34">
        <f t="shared" si="0"/>
        <v>57102.61</v>
      </c>
      <c r="BH33" s="18"/>
      <c r="BI33" s="18"/>
      <c r="BJ33" s="18"/>
      <c r="BK33" s="18"/>
      <c r="BL33" s="18"/>
      <c r="BM33" s="18"/>
      <c r="BN33" s="18"/>
      <c r="BO33" s="18"/>
    </row>
    <row r="34" spans="1:67" s="4" customFormat="1" hidden="1">
      <c r="A34" s="14">
        <v>2000</v>
      </c>
      <c r="B34" s="15">
        <v>2461</v>
      </c>
      <c r="C34" s="16" t="s">
        <v>30</v>
      </c>
      <c r="D34" s="16"/>
      <c r="E34" s="26"/>
      <c r="F34" s="25">
        <v>15000</v>
      </c>
      <c r="G34" s="25"/>
      <c r="H34" s="25">
        <v>10000</v>
      </c>
      <c r="I34" s="25">
        <v>65000</v>
      </c>
      <c r="J34" s="25">
        <v>5000</v>
      </c>
      <c r="K34" s="25">
        <v>18900</v>
      </c>
      <c r="L34" s="25">
        <v>13000</v>
      </c>
      <c r="M34" s="25"/>
      <c r="N34" s="25"/>
      <c r="O34" s="25">
        <v>360000</v>
      </c>
      <c r="P34" s="25">
        <v>10600</v>
      </c>
      <c r="Q34" s="25">
        <v>60000</v>
      </c>
      <c r="R34" s="25">
        <v>4342</v>
      </c>
      <c r="S34" s="25">
        <v>60000</v>
      </c>
      <c r="T34" s="25"/>
      <c r="U34" s="25"/>
      <c r="V34" s="25">
        <v>35000</v>
      </c>
      <c r="W34" s="25">
        <v>17000</v>
      </c>
      <c r="X34" s="25">
        <v>2040</v>
      </c>
      <c r="Y34" s="25"/>
      <c r="Z34" s="25">
        <v>100000</v>
      </c>
      <c r="AA34" s="25">
        <v>7200</v>
      </c>
      <c r="AB34" s="25">
        <v>30200</v>
      </c>
      <c r="AC34" s="25">
        <v>48000</v>
      </c>
      <c r="AD34" s="25">
        <v>17576.11</v>
      </c>
      <c r="AE34" s="25">
        <v>6000</v>
      </c>
      <c r="AF34" s="34">
        <v>93000</v>
      </c>
      <c r="AG34" s="34">
        <v>65000</v>
      </c>
      <c r="AH34" s="34">
        <v>38000</v>
      </c>
      <c r="AI34" s="34">
        <v>22000</v>
      </c>
      <c r="AJ34" s="34">
        <v>30000</v>
      </c>
      <c r="AK34" s="34"/>
      <c r="AL34" s="34">
        <v>0</v>
      </c>
      <c r="AM34" s="34">
        <v>2800</v>
      </c>
      <c r="AN34" s="34">
        <v>4000</v>
      </c>
      <c r="AO34" s="34"/>
      <c r="AP34" s="25"/>
      <c r="AQ34" s="34"/>
      <c r="AR34" s="34">
        <v>1500</v>
      </c>
      <c r="AS34" s="34">
        <v>65000</v>
      </c>
      <c r="AT34" s="34">
        <v>1200</v>
      </c>
      <c r="AU34" s="34"/>
      <c r="AV34" s="34"/>
      <c r="AW34" s="34">
        <v>495232.5</v>
      </c>
      <c r="AX34" s="34"/>
      <c r="AY34" s="34">
        <v>739039</v>
      </c>
      <c r="AZ34" s="34"/>
      <c r="BA34" s="39"/>
      <c r="BB34" s="34"/>
      <c r="BC34" s="34">
        <v>130600</v>
      </c>
      <c r="BD34" s="34">
        <v>52108</v>
      </c>
      <c r="BE34" s="34"/>
      <c r="BF34" s="34"/>
      <c r="BG34" s="34">
        <f t="shared" si="0"/>
        <v>2624337.61</v>
      </c>
      <c r="BH34" s="18"/>
      <c r="BI34" s="18"/>
      <c r="BJ34" s="18"/>
      <c r="BK34" s="18"/>
      <c r="BL34" s="18"/>
      <c r="BM34" s="18"/>
      <c r="BN34" s="18"/>
      <c r="BO34" s="18"/>
    </row>
    <row r="35" spans="1:67" s="4" customFormat="1" hidden="1">
      <c r="A35" s="14">
        <v>2000</v>
      </c>
      <c r="B35" s="15">
        <v>2462</v>
      </c>
      <c r="C35" s="16" t="s">
        <v>31</v>
      </c>
      <c r="D35" s="16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v>6000</v>
      </c>
      <c r="R35" s="25"/>
      <c r="S35" s="25"/>
      <c r="T35" s="25"/>
      <c r="U35" s="25"/>
      <c r="V35" s="25"/>
      <c r="W35" s="25"/>
      <c r="X35" s="25"/>
      <c r="Y35" s="25">
        <v>4470</v>
      </c>
      <c r="Z35" s="25"/>
      <c r="AA35" s="25"/>
      <c r="AB35" s="25"/>
      <c r="AC35" s="25"/>
      <c r="AD35" s="25"/>
      <c r="AE35" s="25"/>
      <c r="AF35" s="34">
        <v>35000</v>
      </c>
      <c r="AG35" s="34">
        <v>20000</v>
      </c>
      <c r="AH35" s="34">
        <v>25000</v>
      </c>
      <c r="AI35" s="34"/>
      <c r="AJ35" s="34">
        <v>24000</v>
      </c>
      <c r="AK35" s="34"/>
      <c r="AL35" s="34">
        <v>0</v>
      </c>
      <c r="AM35" s="34"/>
      <c r="AN35" s="34">
        <v>0</v>
      </c>
      <c r="AO35" s="34"/>
      <c r="AP35" s="25"/>
      <c r="AQ35" s="34"/>
      <c r="AR35" s="34">
        <v>1500</v>
      </c>
      <c r="AS35" s="34"/>
      <c r="AT35" s="34"/>
      <c r="AU35" s="34"/>
      <c r="AV35" s="34"/>
      <c r="AW35" s="34">
        <v>149500</v>
      </c>
      <c r="AX35" s="34"/>
      <c r="AY35" s="34"/>
      <c r="AZ35" s="34"/>
      <c r="BA35" s="39">
        <v>18084</v>
      </c>
      <c r="BB35" s="34"/>
      <c r="BC35" s="34">
        <v>130600</v>
      </c>
      <c r="BD35" s="34"/>
      <c r="BE35" s="34">
        <v>9675</v>
      </c>
      <c r="BF35" s="34"/>
      <c r="BG35" s="34">
        <f t="shared" si="0"/>
        <v>423829</v>
      </c>
      <c r="BH35" s="18"/>
      <c r="BI35" s="18"/>
      <c r="BJ35" s="18"/>
      <c r="BK35" s="18"/>
      <c r="BL35" s="18"/>
      <c r="BM35" s="18"/>
      <c r="BN35" s="18"/>
      <c r="BO35" s="18"/>
    </row>
    <row r="36" spans="1:67" s="4" customFormat="1" hidden="1">
      <c r="A36" s="14">
        <v>2000</v>
      </c>
      <c r="B36" s="15">
        <v>2471</v>
      </c>
      <c r="C36" s="16" t="s">
        <v>32</v>
      </c>
      <c r="D36" s="16"/>
      <c r="E36" s="26"/>
      <c r="F36" s="25"/>
      <c r="G36" s="25"/>
      <c r="H36" s="25"/>
      <c r="I36" s="25">
        <v>30000</v>
      </c>
      <c r="J36" s="25">
        <v>5000</v>
      </c>
      <c r="K36" s="25"/>
      <c r="L36" s="25">
        <v>450</v>
      </c>
      <c r="M36" s="25"/>
      <c r="N36" s="25"/>
      <c r="O36" s="25">
        <v>528800</v>
      </c>
      <c r="P36" s="25"/>
      <c r="Q36" s="25"/>
      <c r="R36" s="25"/>
      <c r="S36" s="25">
        <v>50000</v>
      </c>
      <c r="T36" s="25"/>
      <c r="U36" s="25"/>
      <c r="V36" s="25">
        <v>20000</v>
      </c>
      <c r="W36" s="25"/>
      <c r="X36" s="25"/>
      <c r="Y36" s="25"/>
      <c r="Z36" s="25"/>
      <c r="AA36" s="25"/>
      <c r="AB36" s="25">
        <v>35500</v>
      </c>
      <c r="AC36" s="25"/>
      <c r="AD36" s="25">
        <v>2282.33</v>
      </c>
      <c r="AE36" s="25"/>
      <c r="AF36" s="34"/>
      <c r="AG36" s="34"/>
      <c r="AH36" s="34"/>
      <c r="AI36" s="34">
        <v>10000</v>
      </c>
      <c r="AJ36" s="34"/>
      <c r="AK36" s="34"/>
      <c r="AL36" s="34">
        <v>0</v>
      </c>
      <c r="AM36" s="34">
        <v>3128.32</v>
      </c>
      <c r="AN36" s="34">
        <v>0</v>
      </c>
      <c r="AO36" s="34"/>
      <c r="AP36" s="25"/>
      <c r="AQ36" s="34"/>
      <c r="AR36" s="34">
        <v>3000</v>
      </c>
      <c r="AS36" s="34"/>
      <c r="AT36" s="34"/>
      <c r="AU36" s="34"/>
      <c r="AV36" s="34"/>
      <c r="AW36" s="34"/>
      <c r="AX36" s="34"/>
      <c r="AY36" s="34">
        <v>58000</v>
      </c>
      <c r="AZ36" s="34"/>
      <c r="BA36" s="39"/>
      <c r="BB36" s="34"/>
      <c r="BC36" s="34">
        <v>4450</v>
      </c>
      <c r="BD36" s="34">
        <v>20767.759999999998</v>
      </c>
      <c r="BE36" s="34"/>
      <c r="BF36" s="34"/>
      <c r="BG36" s="34">
        <f t="shared" si="0"/>
        <v>771378.40999999992</v>
      </c>
      <c r="BH36" s="18"/>
      <c r="BI36" s="18"/>
      <c r="BJ36" s="18"/>
      <c r="BK36" s="18"/>
      <c r="BL36" s="18"/>
      <c r="BM36" s="18"/>
      <c r="BN36" s="18"/>
      <c r="BO36" s="18"/>
    </row>
    <row r="37" spans="1:67" s="4" customFormat="1" hidden="1">
      <c r="A37" s="14">
        <v>2000</v>
      </c>
      <c r="B37" s="15">
        <v>2481</v>
      </c>
      <c r="C37" s="16" t="s">
        <v>33</v>
      </c>
      <c r="D37" s="16"/>
      <c r="E37" s="26"/>
      <c r="F37" s="25"/>
      <c r="G37" s="25"/>
      <c r="H37" s="25"/>
      <c r="I37" s="25">
        <v>7200</v>
      </c>
      <c r="J37" s="25"/>
      <c r="K37" s="25"/>
      <c r="L37" s="25">
        <v>2000</v>
      </c>
      <c r="M37" s="25"/>
      <c r="N37" s="25"/>
      <c r="O37" s="25"/>
      <c r="P37" s="25"/>
      <c r="Q37" s="25">
        <v>11000</v>
      </c>
      <c r="R37" s="25"/>
      <c r="S37" s="25">
        <v>10000</v>
      </c>
      <c r="T37" s="25"/>
      <c r="U37" s="25"/>
      <c r="V37" s="25">
        <v>10000</v>
      </c>
      <c r="W37" s="25">
        <v>67680</v>
      </c>
      <c r="X37" s="25"/>
      <c r="Y37" s="25"/>
      <c r="Z37" s="25"/>
      <c r="AA37" s="25">
        <v>6000</v>
      </c>
      <c r="AB37" s="25">
        <v>3000</v>
      </c>
      <c r="AC37" s="25"/>
      <c r="AD37" s="25">
        <v>171.26</v>
      </c>
      <c r="AE37" s="25">
        <v>3000</v>
      </c>
      <c r="AF37" s="34">
        <v>20000</v>
      </c>
      <c r="AG37" s="34"/>
      <c r="AH37" s="34"/>
      <c r="AI37" s="34"/>
      <c r="AJ37" s="34">
        <v>18000</v>
      </c>
      <c r="AK37" s="34"/>
      <c r="AL37" s="34">
        <v>0</v>
      </c>
      <c r="AM37" s="34"/>
      <c r="AN37" s="34">
        <v>3000</v>
      </c>
      <c r="AO37" s="34"/>
      <c r="AP37" s="25"/>
      <c r="AQ37" s="34"/>
      <c r="AR37" s="34">
        <v>2000</v>
      </c>
      <c r="AS37" s="34"/>
      <c r="AT37" s="34">
        <v>5508</v>
      </c>
      <c r="AU37" s="34"/>
      <c r="AV37" s="34"/>
      <c r="AW37" s="34">
        <v>600000</v>
      </c>
      <c r="AX37" s="34"/>
      <c r="AY37" s="34">
        <v>86118</v>
      </c>
      <c r="AZ37" s="34"/>
      <c r="BA37" s="39"/>
      <c r="BB37" s="34"/>
      <c r="BC37" s="34">
        <v>30346</v>
      </c>
      <c r="BD37" s="34">
        <v>7500</v>
      </c>
      <c r="BE37" s="34"/>
      <c r="BF37" s="34"/>
      <c r="BG37" s="34">
        <f t="shared" si="0"/>
        <v>892523.26</v>
      </c>
      <c r="BH37" s="18"/>
      <c r="BI37" s="18"/>
      <c r="BJ37" s="18"/>
      <c r="BK37" s="18"/>
      <c r="BL37" s="18"/>
      <c r="BM37" s="18"/>
      <c r="BN37" s="18"/>
      <c r="BO37" s="18"/>
    </row>
    <row r="38" spans="1:67" s="4" customFormat="1" ht="27.6" hidden="1">
      <c r="A38" s="14">
        <v>2000</v>
      </c>
      <c r="B38" s="15">
        <v>2491</v>
      </c>
      <c r="C38" s="16" t="s">
        <v>34</v>
      </c>
      <c r="D38" s="16"/>
      <c r="E38" s="26"/>
      <c r="F38" s="25"/>
      <c r="G38" s="25"/>
      <c r="H38" s="25"/>
      <c r="I38" s="25">
        <v>8400</v>
      </c>
      <c r="J38" s="25">
        <v>13800</v>
      </c>
      <c r="K38" s="25"/>
      <c r="L38" s="25">
        <v>3000</v>
      </c>
      <c r="M38" s="25"/>
      <c r="N38" s="25">
        <v>29334.2</v>
      </c>
      <c r="O38" s="25">
        <v>550000</v>
      </c>
      <c r="P38" s="25">
        <v>7000</v>
      </c>
      <c r="Q38" s="25">
        <v>48000</v>
      </c>
      <c r="R38" s="25">
        <v>10000</v>
      </c>
      <c r="S38" s="25">
        <v>14150</v>
      </c>
      <c r="T38" s="25"/>
      <c r="U38" s="25">
        <v>10302.84</v>
      </c>
      <c r="V38" s="25">
        <v>20000</v>
      </c>
      <c r="W38" s="25">
        <v>26000</v>
      </c>
      <c r="X38" s="25"/>
      <c r="Y38" s="25">
        <v>54667.8</v>
      </c>
      <c r="Z38" s="25">
        <v>100000</v>
      </c>
      <c r="AA38" s="25">
        <v>12600</v>
      </c>
      <c r="AB38" s="25">
        <v>65000</v>
      </c>
      <c r="AC38" s="25"/>
      <c r="AD38" s="25">
        <v>64954.080000000002</v>
      </c>
      <c r="AE38" s="25">
        <v>6000</v>
      </c>
      <c r="AF38" s="34">
        <v>15500</v>
      </c>
      <c r="AG38" s="34">
        <v>102000</v>
      </c>
      <c r="AH38" s="34"/>
      <c r="AI38" s="34">
        <v>20000</v>
      </c>
      <c r="AJ38" s="34">
        <v>11000</v>
      </c>
      <c r="AK38" s="34"/>
      <c r="AL38" s="34">
        <v>0</v>
      </c>
      <c r="AM38" s="34">
        <v>3252.52</v>
      </c>
      <c r="AN38" s="34">
        <v>3000</v>
      </c>
      <c r="AO38" s="34"/>
      <c r="AP38" s="25"/>
      <c r="AQ38" s="34"/>
      <c r="AR38" s="34">
        <v>3000</v>
      </c>
      <c r="AS38" s="34">
        <v>35000</v>
      </c>
      <c r="AT38" s="34">
        <v>3504</v>
      </c>
      <c r="AU38" s="34"/>
      <c r="AV38" s="34"/>
      <c r="AW38" s="34">
        <v>207000</v>
      </c>
      <c r="AX38" s="34"/>
      <c r="AY38" s="34">
        <v>439038</v>
      </c>
      <c r="AZ38" s="34"/>
      <c r="BA38" s="39"/>
      <c r="BB38" s="34"/>
      <c r="BC38" s="34">
        <v>125172</v>
      </c>
      <c r="BD38" s="34">
        <v>84139</v>
      </c>
      <c r="BE38" s="34"/>
      <c r="BF38" s="34"/>
      <c r="BG38" s="34">
        <f t="shared" si="0"/>
        <v>2094814.44</v>
      </c>
      <c r="BH38" s="18"/>
      <c r="BI38" s="18"/>
      <c r="BJ38" s="18"/>
      <c r="BK38" s="18"/>
      <c r="BL38" s="18"/>
      <c r="BM38" s="18"/>
      <c r="BN38" s="18"/>
      <c r="BO38" s="18"/>
    </row>
    <row r="39" spans="1:67" s="4" customFormat="1" ht="18.600000000000001" hidden="1" customHeight="1">
      <c r="A39" s="14">
        <v>2000</v>
      </c>
      <c r="B39" s="15">
        <v>2511</v>
      </c>
      <c r="C39" s="16" t="s">
        <v>35</v>
      </c>
      <c r="D39" s="16"/>
      <c r="E39" s="26"/>
      <c r="F39" s="25"/>
      <c r="G39" s="25"/>
      <c r="H39" s="25"/>
      <c r="I39" s="25">
        <v>2285728.2000000002</v>
      </c>
      <c r="J39" s="25"/>
      <c r="K39" s="25"/>
      <c r="L39" s="25"/>
      <c r="M39" s="25">
        <v>3762</v>
      </c>
      <c r="N39" s="25"/>
      <c r="O39" s="25"/>
      <c r="P39" s="25"/>
      <c r="Q39" s="25"/>
      <c r="R39" s="25"/>
      <c r="S39" s="25"/>
      <c r="T39" s="25"/>
      <c r="U39" s="25"/>
      <c r="V39" s="25">
        <v>12000</v>
      </c>
      <c r="W39" s="25"/>
      <c r="X39" s="25"/>
      <c r="Y39" s="25"/>
      <c r="Z39" s="25"/>
      <c r="AA39" s="25"/>
      <c r="AB39" s="25">
        <v>161450</v>
      </c>
      <c r="AC39" s="25"/>
      <c r="AD39" s="25"/>
      <c r="AE39" s="25"/>
      <c r="AF39" s="34"/>
      <c r="AG39" s="34"/>
      <c r="AH39" s="34"/>
      <c r="AI39" s="34"/>
      <c r="AJ39" s="34"/>
      <c r="AK39" s="34"/>
      <c r="AL39" s="34">
        <v>0</v>
      </c>
      <c r="AM39" s="34"/>
      <c r="AN39" s="34">
        <v>0</v>
      </c>
      <c r="AO39" s="34"/>
      <c r="AP39" s="25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9"/>
      <c r="BB39" s="34"/>
      <c r="BC39" s="34"/>
      <c r="BD39" s="34"/>
      <c r="BE39" s="34"/>
      <c r="BF39" s="34"/>
      <c r="BG39" s="34">
        <f t="shared" si="0"/>
        <v>2462940.2000000002</v>
      </c>
      <c r="BH39" s="18"/>
      <c r="BI39" s="18"/>
      <c r="BJ39" s="18"/>
      <c r="BK39" s="18"/>
      <c r="BL39" s="18"/>
      <c r="BM39" s="18"/>
      <c r="BN39" s="18"/>
      <c r="BO39" s="18"/>
    </row>
    <row r="40" spans="1:67" s="4" customFormat="1" ht="16.95" hidden="1" customHeight="1">
      <c r="A40" s="14">
        <v>2000</v>
      </c>
      <c r="B40" s="15">
        <v>2521</v>
      </c>
      <c r="C40" s="16" t="s">
        <v>36</v>
      </c>
      <c r="D40" s="16"/>
      <c r="E40" s="26"/>
      <c r="F40" s="25"/>
      <c r="G40" s="25"/>
      <c r="H40" s="25"/>
      <c r="I40" s="25"/>
      <c r="J40" s="25"/>
      <c r="K40" s="25"/>
      <c r="L40" s="25">
        <v>300</v>
      </c>
      <c r="M40" s="25"/>
      <c r="N40" s="25">
        <v>34630</v>
      </c>
      <c r="O40" s="25">
        <v>10000</v>
      </c>
      <c r="P40" s="25"/>
      <c r="Q40" s="25"/>
      <c r="R40" s="25">
        <v>2000</v>
      </c>
      <c r="S40" s="25">
        <v>13550</v>
      </c>
      <c r="T40" s="25"/>
      <c r="U40" s="25"/>
      <c r="V40" s="25"/>
      <c r="W40" s="25"/>
      <c r="X40" s="25"/>
      <c r="Y40" s="25"/>
      <c r="Z40" s="25"/>
      <c r="AA40" s="25">
        <v>4200</v>
      </c>
      <c r="AB40" s="25">
        <v>39500</v>
      </c>
      <c r="AC40" s="25"/>
      <c r="AD40" s="25">
        <v>601.23</v>
      </c>
      <c r="AE40" s="25"/>
      <c r="AF40" s="34"/>
      <c r="AG40" s="34">
        <v>15000</v>
      </c>
      <c r="AH40" s="34"/>
      <c r="AI40" s="34"/>
      <c r="AJ40" s="34">
        <v>19600</v>
      </c>
      <c r="AK40" s="34"/>
      <c r="AL40" s="34">
        <v>0</v>
      </c>
      <c r="AM40" s="34">
        <v>4800</v>
      </c>
      <c r="AN40" s="34">
        <v>0</v>
      </c>
      <c r="AO40" s="34"/>
      <c r="AP40" s="25"/>
      <c r="AQ40" s="34"/>
      <c r="AR40" s="34"/>
      <c r="AS40" s="34"/>
      <c r="AT40" s="34"/>
      <c r="AU40" s="34">
        <v>800</v>
      </c>
      <c r="AV40" s="34"/>
      <c r="AW40" s="34"/>
      <c r="AX40" s="34"/>
      <c r="AY40" s="34">
        <v>169610</v>
      </c>
      <c r="AZ40" s="34"/>
      <c r="BA40" s="39"/>
      <c r="BB40" s="34"/>
      <c r="BC40" s="34">
        <v>2000</v>
      </c>
      <c r="BD40" s="34"/>
      <c r="BE40" s="34"/>
      <c r="BF40" s="34"/>
      <c r="BG40" s="34">
        <f t="shared" si="0"/>
        <v>316591.23</v>
      </c>
      <c r="BH40" s="18"/>
      <c r="BI40" s="18"/>
      <c r="BJ40" s="18"/>
      <c r="BK40" s="18"/>
      <c r="BL40" s="18"/>
      <c r="BM40" s="18"/>
      <c r="BN40" s="18"/>
      <c r="BO40" s="18"/>
    </row>
    <row r="41" spans="1:67" s="4" customFormat="1" hidden="1">
      <c r="A41" s="14">
        <v>2000</v>
      </c>
      <c r="B41" s="15">
        <v>2531</v>
      </c>
      <c r="C41" s="16" t="s">
        <v>37</v>
      </c>
      <c r="D41" s="16"/>
      <c r="E41" s="26"/>
      <c r="F41" s="25"/>
      <c r="G41" s="25"/>
      <c r="H41" s="25"/>
      <c r="I41" s="25">
        <v>5000000</v>
      </c>
      <c r="J41" s="25">
        <v>500</v>
      </c>
      <c r="K41" s="25"/>
      <c r="L41" s="25">
        <v>650</v>
      </c>
      <c r="M41" s="25">
        <v>2561.1799999999998</v>
      </c>
      <c r="N41" s="25"/>
      <c r="O41" s="25">
        <v>50000</v>
      </c>
      <c r="P41" s="25"/>
      <c r="Q41" s="25"/>
      <c r="R41" s="25"/>
      <c r="S41" s="25">
        <v>50000</v>
      </c>
      <c r="T41" s="25"/>
      <c r="U41" s="25"/>
      <c r="V41" s="25"/>
      <c r="W41" s="25">
        <v>4000</v>
      </c>
      <c r="X41" s="25"/>
      <c r="Y41" s="25"/>
      <c r="Z41" s="25">
        <v>150000</v>
      </c>
      <c r="AA41" s="25">
        <v>1600</v>
      </c>
      <c r="AB41" s="25">
        <v>401000</v>
      </c>
      <c r="AC41" s="25">
        <v>12000</v>
      </c>
      <c r="AD41" s="25">
        <v>1837.71</v>
      </c>
      <c r="AE41" s="25">
        <v>3600</v>
      </c>
      <c r="AF41" s="34"/>
      <c r="AG41" s="34"/>
      <c r="AH41" s="34"/>
      <c r="AI41" s="34">
        <v>8000</v>
      </c>
      <c r="AJ41" s="34">
        <v>1200</v>
      </c>
      <c r="AK41" s="34"/>
      <c r="AL41" s="34">
        <v>0</v>
      </c>
      <c r="AM41" s="34"/>
      <c r="AN41" s="34">
        <v>1000</v>
      </c>
      <c r="AO41" s="34"/>
      <c r="AP41" s="25"/>
      <c r="AQ41" s="34"/>
      <c r="AR41" s="34"/>
      <c r="AS41" s="34"/>
      <c r="AT41" s="34"/>
      <c r="AU41" s="34"/>
      <c r="AV41" s="34"/>
      <c r="AW41" s="34">
        <v>79700</v>
      </c>
      <c r="AX41" s="34"/>
      <c r="AY41" s="34">
        <v>247200</v>
      </c>
      <c r="AZ41" s="34"/>
      <c r="BA41" s="39"/>
      <c r="BB41" s="34">
        <v>18000</v>
      </c>
      <c r="BC41" s="34">
        <v>11914</v>
      </c>
      <c r="BD41" s="34"/>
      <c r="BE41" s="34"/>
      <c r="BF41" s="34"/>
      <c r="BG41" s="34">
        <f t="shared" si="0"/>
        <v>6044762.8899999997</v>
      </c>
      <c r="BH41" s="18"/>
      <c r="BI41" s="18"/>
      <c r="BJ41" s="18"/>
      <c r="BK41" s="18"/>
      <c r="BL41" s="18"/>
      <c r="BM41" s="18"/>
      <c r="BN41" s="18"/>
      <c r="BO41" s="18"/>
    </row>
    <row r="42" spans="1:67" s="4" customFormat="1" hidden="1">
      <c r="A42" s="14">
        <v>2000</v>
      </c>
      <c r="B42" s="15">
        <v>2541</v>
      </c>
      <c r="C42" s="16" t="s">
        <v>38</v>
      </c>
      <c r="D42" s="16"/>
      <c r="E42" s="26"/>
      <c r="F42" s="25"/>
      <c r="G42" s="25"/>
      <c r="H42" s="25"/>
      <c r="I42" s="25">
        <v>1450000</v>
      </c>
      <c r="J42" s="25"/>
      <c r="K42" s="25"/>
      <c r="L42" s="25">
        <v>500</v>
      </c>
      <c r="M42" s="25"/>
      <c r="N42" s="25"/>
      <c r="O42" s="25"/>
      <c r="P42" s="25"/>
      <c r="Q42" s="25"/>
      <c r="R42" s="25"/>
      <c r="S42" s="25">
        <v>40000</v>
      </c>
      <c r="T42" s="25"/>
      <c r="U42" s="25"/>
      <c r="V42" s="25">
        <v>2000</v>
      </c>
      <c r="W42" s="25"/>
      <c r="X42" s="25"/>
      <c r="Y42" s="25"/>
      <c r="Z42" s="25">
        <v>119992.85</v>
      </c>
      <c r="AA42" s="25"/>
      <c r="AB42" s="25">
        <v>503500</v>
      </c>
      <c r="AC42" s="25"/>
      <c r="AD42" s="25"/>
      <c r="AE42" s="25"/>
      <c r="AF42" s="34">
        <v>10000</v>
      </c>
      <c r="AG42" s="34"/>
      <c r="AH42" s="34"/>
      <c r="AI42" s="34"/>
      <c r="AJ42" s="34">
        <v>2510.1</v>
      </c>
      <c r="AK42" s="34"/>
      <c r="AL42" s="34">
        <v>0</v>
      </c>
      <c r="AM42" s="34"/>
      <c r="AN42" s="34">
        <v>0</v>
      </c>
      <c r="AO42" s="34"/>
      <c r="AP42" s="25"/>
      <c r="AQ42" s="34"/>
      <c r="AR42" s="34"/>
      <c r="AS42" s="34"/>
      <c r="AT42" s="34"/>
      <c r="AU42" s="34"/>
      <c r="AV42" s="34"/>
      <c r="AW42" s="34"/>
      <c r="AX42" s="34"/>
      <c r="AY42" s="34">
        <v>112000</v>
      </c>
      <c r="AZ42" s="34"/>
      <c r="BA42" s="39"/>
      <c r="BB42" s="34"/>
      <c r="BC42" s="34">
        <v>333909.2</v>
      </c>
      <c r="BD42" s="34">
        <v>16660</v>
      </c>
      <c r="BE42" s="34"/>
      <c r="BF42" s="34"/>
      <c r="BG42" s="34">
        <f t="shared" si="0"/>
        <v>2591072.1500000004</v>
      </c>
      <c r="BH42" s="18"/>
      <c r="BI42" s="18"/>
      <c r="BJ42" s="18"/>
      <c r="BK42" s="18"/>
      <c r="BL42" s="18"/>
      <c r="BM42" s="18"/>
      <c r="BN42" s="18"/>
      <c r="BO42" s="18"/>
    </row>
    <row r="43" spans="1:67" s="4" customFormat="1" hidden="1">
      <c r="A43" s="14">
        <v>2000</v>
      </c>
      <c r="B43" s="15">
        <v>2551</v>
      </c>
      <c r="C43" s="16" t="s">
        <v>39</v>
      </c>
      <c r="D43" s="16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>
        <v>250000</v>
      </c>
      <c r="P43" s="25"/>
      <c r="Q43" s="25"/>
      <c r="R43" s="25"/>
      <c r="S43" s="25"/>
      <c r="T43" s="25"/>
      <c r="U43" s="25"/>
      <c r="V43" s="25">
        <v>3000</v>
      </c>
      <c r="W43" s="25"/>
      <c r="X43" s="25"/>
      <c r="Y43" s="25"/>
      <c r="Z43" s="25"/>
      <c r="AA43" s="25"/>
      <c r="AB43" s="25"/>
      <c r="AC43" s="25"/>
      <c r="AD43" s="25"/>
      <c r="AE43" s="25"/>
      <c r="AF43" s="34"/>
      <c r="AG43" s="34"/>
      <c r="AH43" s="34"/>
      <c r="AI43" s="34"/>
      <c r="AJ43" s="34"/>
      <c r="AK43" s="34"/>
      <c r="AL43" s="34">
        <v>0</v>
      </c>
      <c r="AM43" s="34"/>
      <c r="AN43" s="34">
        <v>0</v>
      </c>
      <c r="AO43" s="34"/>
      <c r="AP43" s="25"/>
      <c r="AQ43" s="34"/>
      <c r="AR43" s="34"/>
      <c r="AS43" s="34"/>
      <c r="AT43" s="34"/>
      <c r="AU43" s="34"/>
      <c r="AV43" s="34"/>
      <c r="AW43" s="34"/>
      <c r="AX43" s="34"/>
      <c r="AY43" s="34">
        <v>2000</v>
      </c>
      <c r="AZ43" s="34"/>
      <c r="BA43" s="39"/>
      <c r="BB43" s="34"/>
      <c r="BC43" s="34"/>
      <c r="BD43" s="34"/>
      <c r="BE43" s="34"/>
      <c r="BF43" s="34"/>
      <c r="BG43" s="34">
        <f t="shared" si="0"/>
        <v>255000</v>
      </c>
      <c r="BH43" s="18"/>
      <c r="BI43" s="18"/>
      <c r="BJ43" s="18"/>
      <c r="BK43" s="18"/>
      <c r="BL43" s="18"/>
      <c r="BM43" s="18"/>
      <c r="BN43" s="18"/>
      <c r="BO43" s="18"/>
    </row>
    <row r="44" spans="1:67" s="4" customFormat="1" hidden="1">
      <c r="A44" s="14">
        <v>2000</v>
      </c>
      <c r="B44" s="15">
        <v>2561</v>
      </c>
      <c r="C44" s="16" t="s">
        <v>40</v>
      </c>
      <c r="D44" s="16"/>
      <c r="E44" s="26"/>
      <c r="F44" s="25"/>
      <c r="G44" s="25"/>
      <c r="H44" s="25"/>
      <c r="I44" s="25"/>
      <c r="J44" s="25"/>
      <c r="K44" s="25"/>
      <c r="L44" s="25">
        <v>200</v>
      </c>
      <c r="M44" s="25"/>
      <c r="N44" s="25"/>
      <c r="O44" s="25"/>
      <c r="P44" s="25"/>
      <c r="Q44" s="25">
        <v>12000</v>
      </c>
      <c r="R44" s="25"/>
      <c r="S44" s="25">
        <v>15000</v>
      </c>
      <c r="T44" s="25"/>
      <c r="U44" s="25"/>
      <c r="V44" s="25"/>
      <c r="W44" s="25"/>
      <c r="X44" s="25"/>
      <c r="Y44" s="25">
        <v>33132.800000000003</v>
      </c>
      <c r="Z44" s="25"/>
      <c r="AA44" s="25"/>
      <c r="AB44" s="25">
        <v>67000</v>
      </c>
      <c r="AC44" s="25"/>
      <c r="AD44" s="25">
        <v>1048.8499999999999</v>
      </c>
      <c r="AE44" s="25"/>
      <c r="AF44" s="34"/>
      <c r="AG44" s="34"/>
      <c r="AH44" s="34"/>
      <c r="AI44" s="34"/>
      <c r="AJ44" s="34">
        <v>4800</v>
      </c>
      <c r="AK44" s="34"/>
      <c r="AL44" s="34">
        <v>0</v>
      </c>
      <c r="AM44" s="34">
        <v>21398</v>
      </c>
      <c r="AN44" s="34">
        <v>1000</v>
      </c>
      <c r="AO44" s="34"/>
      <c r="AP44" s="25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9"/>
      <c r="BB44" s="34"/>
      <c r="BC44" s="34"/>
      <c r="BD44" s="34"/>
      <c r="BE44" s="34"/>
      <c r="BF44" s="34"/>
      <c r="BG44" s="34">
        <f t="shared" si="0"/>
        <v>155579.65000000002</v>
      </c>
      <c r="BH44" s="18"/>
      <c r="BI44" s="18"/>
      <c r="BJ44" s="18"/>
      <c r="BK44" s="18"/>
      <c r="BL44" s="18"/>
      <c r="BM44" s="18"/>
      <c r="BN44" s="18"/>
      <c r="BO44" s="18"/>
    </row>
    <row r="45" spans="1:67" s="4" customFormat="1" hidden="1">
      <c r="A45" s="14">
        <v>2000</v>
      </c>
      <c r="B45" s="15">
        <v>2591</v>
      </c>
      <c r="C45" s="16" t="s">
        <v>41</v>
      </c>
      <c r="D45" s="16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>
        <v>49770</v>
      </c>
      <c r="T45" s="25"/>
      <c r="U45" s="25"/>
      <c r="V45" s="25">
        <v>23688</v>
      </c>
      <c r="W45" s="25"/>
      <c r="X45" s="25"/>
      <c r="Y45" s="25"/>
      <c r="Z45" s="25"/>
      <c r="AA45" s="25"/>
      <c r="AB45" s="25"/>
      <c r="AC45" s="25"/>
      <c r="AD45" s="25"/>
      <c r="AE45" s="25"/>
      <c r="AF45" s="34"/>
      <c r="AG45" s="34"/>
      <c r="AH45" s="34">
        <v>50000</v>
      </c>
      <c r="AI45" s="34"/>
      <c r="AJ45" s="34"/>
      <c r="AK45" s="34"/>
      <c r="AL45" s="34">
        <v>0</v>
      </c>
      <c r="AM45" s="34"/>
      <c r="AN45" s="34">
        <v>0</v>
      </c>
      <c r="AO45" s="34"/>
      <c r="AP45" s="25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9"/>
      <c r="BB45" s="34"/>
      <c r="BC45" s="34"/>
      <c r="BD45" s="34">
        <v>27000</v>
      </c>
      <c r="BE45" s="34"/>
      <c r="BF45" s="34"/>
      <c r="BG45" s="34">
        <f t="shared" si="0"/>
        <v>150458</v>
      </c>
      <c r="BH45" s="18"/>
      <c r="BI45" s="18"/>
      <c r="BJ45" s="18"/>
      <c r="BK45" s="18"/>
      <c r="BL45" s="18"/>
      <c r="BM45" s="18"/>
      <c r="BN45" s="18"/>
      <c r="BO45" s="18"/>
    </row>
    <row r="46" spans="1:67" s="4" customFormat="1" hidden="1">
      <c r="A46" s="14">
        <v>2000</v>
      </c>
      <c r="B46" s="15">
        <v>2611</v>
      </c>
      <c r="C46" s="16" t="s">
        <v>42</v>
      </c>
      <c r="D46" s="16"/>
      <c r="E46" s="26">
        <v>113400</v>
      </c>
      <c r="F46" s="25">
        <v>204015</v>
      </c>
      <c r="G46" s="25">
        <v>365400</v>
      </c>
      <c r="H46" s="25">
        <v>546210</v>
      </c>
      <c r="I46" s="25">
        <v>360000</v>
      </c>
      <c r="J46" s="25">
        <v>232800</v>
      </c>
      <c r="K46" s="25">
        <v>100000.09</v>
      </c>
      <c r="L46" s="25">
        <v>99000</v>
      </c>
      <c r="M46" s="25">
        <v>36000</v>
      </c>
      <c r="N46" s="25">
        <v>184000</v>
      </c>
      <c r="O46" s="25">
        <v>348000</v>
      </c>
      <c r="P46" s="25">
        <v>150000</v>
      </c>
      <c r="Q46" s="25">
        <v>1143576</v>
      </c>
      <c r="R46" s="25">
        <v>96000</v>
      </c>
      <c r="S46" s="25">
        <v>118000</v>
      </c>
      <c r="T46" s="25">
        <v>38000</v>
      </c>
      <c r="U46" s="25">
        <v>166320</v>
      </c>
      <c r="V46" s="25">
        <v>156000</v>
      </c>
      <c r="W46" s="25">
        <v>180000</v>
      </c>
      <c r="X46" s="25">
        <v>227640</v>
      </c>
      <c r="Y46" s="25">
        <v>30750</v>
      </c>
      <c r="Z46" s="25">
        <v>64473192</v>
      </c>
      <c r="AA46" s="25">
        <v>96000</v>
      </c>
      <c r="AB46" s="25">
        <v>603564.66</v>
      </c>
      <c r="AC46" s="25">
        <v>180000</v>
      </c>
      <c r="AD46" s="25">
        <v>483187.42</v>
      </c>
      <c r="AE46" s="25">
        <v>330000</v>
      </c>
      <c r="AF46" s="34">
        <v>120000</v>
      </c>
      <c r="AG46" s="34">
        <v>630042</v>
      </c>
      <c r="AH46" s="34">
        <v>1350000</v>
      </c>
      <c r="AI46" s="34">
        <v>72000</v>
      </c>
      <c r="AJ46" s="34">
        <v>960120</v>
      </c>
      <c r="AK46" s="34">
        <v>80892</v>
      </c>
      <c r="AL46" s="34">
        <v>0</v>
      </c>
      <c r="AM46" s="34">
        <v>1293201</v>
      </c>
      <c r="AN46" s="34">
        <v>96012</v>
      </c>
      <c r="AO46" s="34">
        <v>40284</v>
      </c>
      <c r="AP46" s="25"/>
      <c r="AQ46" s="34">
        <v>500000</v>
      </c>
      <c r="AR46" s="34">
        <v>204600</v>
      </c>
      <c r="AS46" s="34">
        <v>348000</v>
      </c>
      <c r="AT46" s="34">
        <v>72000</v>
      </c>
      <c r="AU46" s="34">
        <v>288792</v>
      </c>
      <c r="AV46" s="34">
        <v>1641150</v>
      </c>
      <c r="AW46" s="34">
        <v>1927044</v>
      </c>
      <c r="AX46" s="34">
        <f>+'[1]2611'!$F$8</f>
        <v>362559.91800000001</v>
      </c>
      <c r="AY46" s="34">
        <v>2379790</v>
      </c>
      <c r="AZ46" s="34">
        <v>25200</v>
      </c>
      <c r="BA46" s="39">
        <v>268380</v>
      </c>
      <c r="BB46" s="34"/>
      <c r="BC46" s="34">
        <v>282400</v>
      </c>
      <c r="BD46" s="34">
        <v>974862</v>
      </c>
      <c r="BE46" s="34">
        <v>615573</v>
      </c>
      <c r="BF46" s="34">
        <v>24000</v>
      </c>
      <c r="BG46" s="34">
        <f t="shared" si="0"/>
        <v>85617957.088</v>
      </c>
      <c r="BH46" s="18"/>
      <c r="BI46" s="18"/>
      <c r="BJ46" s="18"/>
      <c r="BK46" s="18"/>
      <c r="BL46" s="18"/>
      <c r="BM46" s="18"/>
      <c r="BN46" s="18"/>
      <c r="BO46" s="18"/>
    </row>
    <row r="47" spans="1:67" s="4" customFormat="1" hidden="1">
      <c r="A47" s="14">
        <v>2000</v>
      </c>
      <c r="B47" s="15">
        <v>2612</v>
      </c>
      <c r="C47" s="16" t="s">
        <v>43</v>
      </c>
      <c r="D47" s="16"/>
      <c r="E47" s="26"/>
      <c r="F47" s="25">
        <v>10000</v>
      </c>
      <c r="G47" s="25"/>
      <c r="H47" s="25">
        <v>40050</v>
      </c>
      <c r="I47" s="25"/>
      <c r="J47" s="25">
        <v>6000</v>
      </c>
      <c r="K47" s="25"/>
      <c r="L47" s="25">
        <v>1500</v>
      </c>
      <c r="M47" s="25"/>
      <c r="N47" s="25">
        <v>54531.26</v>
      </c>
      <c r="O47" s="25"/>
      <c r="P47" s="25"/>
      <c r="Q47" s="25">
        <v>63740</v>
      </c>
      <c r="R47" s="25"/>
      <c r="S47" s="25"/>
      <c r="T47" s="25"/>
      <c r="U47" s="25"/>
      <c r="V47" s="25"/>
      <c r="W47" s="25"/>
      <c r="X47" s="25">
        <v>2004</v>
      </c>
      <c r="Y47" s="25"/>
      <c r="Z47" s="25"/>
      <c r="AA47" s="25">
        <v>3000</v>
      </c>
      <c r="AB47" s="25">
        <v>10400</v>
      </c>
      <c r="AC47" s="25"/>
      <c r="AD47" s="25"/>
      <c r="AE47" s="25">
        <v>139000</v>
      </c>
      <c r="AF47" s="34"/>
      <c r="AG47" s="34">
        <v>22500</v>
      </c>
      <c r="AH47" s="34"/>
      <c r="AI47" s="34"/>
      <c r="AJ47" s="34">
        <v>25200</v>
      </c>
      <c r="AK47" s="34"/>
      <c r="AL47" s="34">
        <v>0</v>
      </c>
      <c r="AM47" s="34">
        <v>28200</v>
      </c>
      <c r="AN47" s="34">
        <v>4000</v>
      </c>
      <c r="AO47" s="34"/>
      <c r="AP47" s="25"/>
      <c r="AQ47" s="34"/>
      <c r="AR47" s="34">
        <v>5400</v>
      </c>
      <c r="AS47" s="34"/>
      <c r="AT47" s="34"/>
      <c r="AU47" s="34">
        <v>2400</v>
      </c>
      <c r="AV47" s="34">
        <v>224000</v>
      </c>
      <c r="AW47" s="34">
        <v>153600</v>
      </c>
      <c r="AX47" s="34">
        <f>+'[1]2612'!$F$8</f>
        <v>2982.84</v>
      </c>
      <c r="AY47" s="34">
        <v>514919.36</v>
      </c>
      <c r="AZ47" s="34"/>
      <c r="BA47" s="39"/>
      <c r="BB47" s="34"/>
      <c r="BC47" s="34">
        <v>7000</v>
      </c>
      <c r="BD47" s="34">
        <v>36350</v>
      </c>
      <c r="BE47" s="34"/>
      <c r="BF47" s="34"/>
      <c r="BG47" s="34">
        <f t="shared" si="0"/>
        <v>1356777.46</v>
      </c>
      <c r="BH47" s="18"/>
      <c r="BI47" s="18"/>
      <c r="BJ47" s="18"/>
      <c r="BK47" s="18"/>
      <c r="BL47" s="18"/>
      <c r="BM47" s="18"/>
      <c r="BN47" s="18"/>
      <c r="BO47" s="18"/>
    </row>
    <row r="48" spans="1:67" s="4" customFormat="1" hidden="1">
      <c r="A48" s="14">
        <v>2000</v>
      </c>
      <c r="B48" s="15">
        <v>2621</v>
      </c>
      <c r="C48" s="16" t="s">
        <v>44</v>
      </c>
      <c r="D48" s="16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4"/>
      <c r="AG48" s="34"/>
      <c r="AH48" s="34"/>
      <c r="AI48" s="34"/>
      <c r="AJ48" s="34"/>
      <c r="AK48" s="34"/>
      <c r="AL48" s="34">
        <v>0</v>
      </c>
      <c r="AM48" s="34"/>
      <c r="AN48" s="34">
        <v>0</v>
      </c>
      <c r="AO48" s="34"/>
      <c r="AP48" s="25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9"/>
      <c r="BB48" s="34"/>
      <c r="BC48" s="34"/>
      <c r="BD48" s="34"/>
      <c r="BE48" s="34"/>
      <c r="BF48" s="34"/>
      <c r="BG48" s="34">
        <f t="shared" si="0"/>
        <v>0</v>
      </c>
      <c r="BH48" s="18"/>
      <c r="BI48" s="18"/>
      <c r="BJ48" s="18"/>
      <c r="BK48" s="18"/>
      <c r="BL48" s="18"/>
      <c r="BM48" s="18"/>
      <c r="BN48" s="18"/>
      <c r="BO48" s="18"/>
    </row>
    <row r="49" spans="1:67" s="4" customFormat="1" hidden="1">
      <c r="A49" s="14">
        <v>2000</v>
      </c>
      <c r="B49" s="15">
        <v>2711</v>
      </c>
      <c r="C49" s="16" t="s">
        <v>45</v>
      </c>
      <c r="D49" s="16"/>
      <c r="E49" s="26"/>
      <c r="F49" s="25"/>
      <c r="G49" s="25"/>
      <c r="H49" s="25"/>
      <c r="I49" s="25">
        <v>500000</v>
      </c>
      <c r="J49" s="25"/>
      <c r="K49" s="25"/>
      <c r="L49" s="25"/>
      <c r="M49" s="25"/>
      <c r="N49" s="25"/>
      <c r="O49" s="25"/>
      <c r="P49" s="25"/>
      <c r="Q49" s="25"/>
      <c r="R49" s="25">
        <v>16000</v>
      </c>
      <c r="S49" s="25"/>
      <c r="T49" s="25"/>
      <c r="U49" s="25"/>
      <c r="V49" s="25"/>
      <c r="W49" s="25"/>
      <c r="X49" s="25"/>
      <c r="Y49" s="25"/>
      <c r="Z49" s="25">
        <v>849999.5</v>
      </c>
      <c r="AA49" s="25"/>
      <c r="AB49" s="25">
        <v>60750</v>
      </c>
      <c r="AC49" s="25"/>
      <c r="AD49" s="25">
        <v>26624.09</v>
      </c>
      <c r="AE49" s="25">
        <v>10000</v>
      </c>
      <c r="AF49" s="34"/>
      <c r="AG49" s="34"/>
      <c r="AH49" s="34"/>
      <c r="AI49" s="34"/>
      <c r="AJ49" s="34"/>
      <c r="AK49" s="34"/>
      <c r="AL49" s="34">
        <v>0</v>
      </c>
      <c r="AM49" s="34"/>
      <c r="AN49" s="34">
        <v>0</v>
      </c>
      <c r="AO49" s="34"/>
      <c r="AP49" s="25"/>
      <c r="AQ49" s="34"/>
      <c r="AR49" s="34"/>
      <c r="AS49" s="34"/>
      <c r="AT49" s="34"/>
      <c r="AU49" s="34"/>
      <c r="AV49" s="34"/>
      <c r="AW49" s="34"/>
      <c r="AX49" s="34"/>
      <c r="AY49" s="34">
        <v>45000000</v>
      </c>
      <c r="AZ49" s="34"/>
      <c r="BA49" s="39"/>
      <c r="BB49" s="34">
        <v>300000</v>
      </c>
      <c r="BC49" s="34">
        <v>20000</v>
      </c>
      <c r="BD49" s="34"/>
      <c r="BE49" s="34"/>
      <c r="BF49" s="34"/>
      <c r="BG49" s="34">
        <f t="shared" si="0"/>
        <v>46783373.590000004</v>
      </c>
      <c r="BH49" s="18"/>
      <c r="BI49" s="18"/>
      <c r="BJ49" s="18"/>
      <c r="BK49" s="18"/>
      <c r="BL49" s="18"/>
      <c r="BM49" s="18"/>
      <c r="BN49" s="18"/>
      <c r="BO49" s="18"/>
    </row>
    <row r="50" spans="1:67" s="4" customFormat="1" hidden="1">
      <c r="A50" s="14">
        <v>2000</v>
      </c>
      <c r="B50" s="15">
        <v>2712</v>
      </c>
      <c r="C50" s="16" t="s">
        <v>46</v>
      </c>
      <c r="D50" s="16"/>
      <c r="E50" s="26"/>
      <c r="F50" s="25"/>
      <c r="G50" s="25"/>
      <c r="H50" s="25"/>
      <c r="I50" s="25"/>
      <c r="J50" s="25">
        <v>40000</v>
      </c>
      <c r="K50" s="25"/>
      <c r="L50" s="25"/>
      <c r="M50" s="25"/>
      <c r="N50" s="25">
        <v>20530</v>
      </c>
      <c r="O50" s="25">
        <v>468000</v>
      </c>
      <c r="P50" s="25"/>
      <c r="Q50" s="25"/>
      <c r="R50" s="25"/>
      <c r="S50" s="25">
        <v>70000</v>
      </c>
      <c r="T50" s="25"/>
      <c r="U50" s="25"/>
      <c r="V50" s="25">
        <v>9200</v>
      </c>
      <c r="W50" s="25">
        <v>200000</v>
      </c>
      <c r="X50" s="25">
        <v>14145.28</v>
      </c>
      <c r="Y50" s="25">
        <v>12100</v>
      </c>
      <c r="Z50" s="25">
        <v>500050.3</v>
      </c>
      <c r="AA50" s="25">
        <v>8500</v>
      </c>
      <c r="AB50" s="25">
        <v>21500</v>
      </c>
      <c r="AC50" s="25"/>
      <c r="AD50" s="25"/>
      <c r="AE50" s="25"/>
      <c r="AF50" s="34">
        <v>3000</v>
      </c>
      <c r="AG50" s="34">
        <v>44679.46</v>
      </c>
      <c r="AH50" s="34">
        <v>50000</v>
      </c>
      <c r="AI50" s="34"/>
      <c r="AJ50" s="34">
        <v>49837.4</v>
      </c>
      <c r="AK50" s="34"/>
      <c r="AL50" s="34">
        <v>0</v>
      </c>
      <c r="AM50" s="34"/>
      <c r="AN50" s="34">
        <v>10000</v>
      </c>
      <c r="AO50" s="34"/>
      <c r="AP50" s="25"/>
      <c r="AQ50" s="34">
        <v>42500</v>
      </c>
      <c r="AR50" s="34">
        <v>18000</v>
      </c>
      <c r="AS50" s="34">
        <v>60000</v>
      </c>
      <c r="AT50" s="34"/>
      <c r="AU50" s="34"/>
      <c r="AV50" s="34"/>
      <c r="AW50" s="34">
        <v>1120000</v>
      </c>
      <c r="AX50" s="34"/>
      <c r="AY50" s="34">
        <v>1036437.25</v>
      </c>
      <c r="AZ50" s="34"/>
      <c r="BA50" s="39"/>
      <c r="BB50" s="34"/>
      <c r="BC50" s="34">
        <v>1000000</v>
      </c>
      <c r="BD50" s="34">
        <v>6000</v>
      </c>
      <c r="BE50" s="34"/>
      <c r="BF50" s="34"/>
      <c r="BG50" s="34">
        <f t="shared" si="0"/>
        <v>4804479.6899999995</v>
      </c>
      <c r="BH50" s="18"/>
      <c r="BI50" s="18"/>
      <c r="BJ50" s="18"/>
      <c r="BK50" s="18"/>
      <c r="BL50" s="18"/>
      <c r="BM50" s="18"/>
      <c r="BN50" s="18"/>
      <c r="BO50" s="18"/>
    </row>
    <row r="51" spans="1:67" s="4" customFormat="1" hidden="1">
      <c r="A51" s="14">
        <v>2000</v>
      </c>
      <c r="B51" s="15">
        <v>2721</v>
      </c>
      <c r="C51" s="16" t="s">
        <v>47</v>
      </c>
      <c r="D51" s="16"/>
      <c r="E51" s="26"/>
      <c r="F51" s="25"/>
      <c r="G51" s="25"/>
      <c r="H51" s="25"/>
      <c r="I51" s="25">
        <v>30000</v>
      </c>
      <c r="J51" s="25"/>
      <c r="K51" s="25"/>
      <c r="L51" s="25">
        <v>500</v>
      </c>
      <c r="M51" s="25"/>
      <c r="N51" s="25">
        <v>8475</v>
      </c>
      <c r="O51" s="25">
        <v>150000</v>
      </c>
      <c r="P51" s="25"/>
      <c r="Q51" s="25"/>
      <c r="R51" s="25"/>
      <c r="S51" s="25">
        <v>15000</v>
      </c>
      <c r="T51" s="25"/>
      <c r="U51" s="25"/>
      <c r="V51" s="25">
        <v>16000</v>
      </c>
      <c r="W51" s="25">
        <v>7800</v>
      </c>
      <c r="X51" s="25"/>
      <c r="Y51" s="25">
        <v>6130</v>
      </c>
      <c r="Z51" s="25"/>
      <c r="AA51" s="25">
        <v>2000</v>
      </c>
      <c r="AB51" s="25">
        <v>9000</v>
      </c>
      <c r="AC51" s="25"/>
      <c r="AD51" s="25">
        <v>1028.49</v>
      </c>
      <c r="AE51" s="25"/>
      <c r="AF51" s="34">
        <v>30000</v>
      </c>
      <c r="AG51" s="34">
        <v>50000</v>
      </c>
      <c r="AH51" s="34"/>
      <c r="AI51" s="34"/>
      <c r="AJ51" s="34"/>
      <c r="AK51" s="34"/>
      <c r="AL51" s="34">
        <v>0</v>
      </c>
      <c r="AM51" s="34">
        <v>3000</v>
      </c>
      <c r="AN51" s="34">
        <v>0</v>
      </c>
      <c r="AO51" s="34"/>
      <c r="AP51" s="25"/>
      <c r="AQ51" s="34"/>
      <c r="AR51" s="34"/>
      <c r="AS51" s="34"/>
      <c r="AT51" s="34"/>
      <c r="AU51" s="34"/>
      <c r="AV51" s="34"/>
      <c r="AW51" s="34">
        <v>125728</v>
      </c>
      <c r="AX51" s="34"/>
      <c r="AY51" s="34">
        <v>40000</v>
      </c>
      <c r="AZ51" s="34">
        <v>12870</v>
      </c>
      <c r="BA51" s="39"/>
      <c r="BB51" s="34"/>
      <c r="BC51" s="34">
        <v>27203</v>
      </c>
      <c r="BD51" s="34">
        <v>6000</v>
      </c>
      <c r="BE51" s="34"/>
      <c r="BF51" s="34"/>
      <c r="BG51" s="34">
        <f t="shared" si="0"/>
        <v>540734.49</v>
      </c>
      <c r="BH51" s="18"/>
      <c r="BI51" s="18"/>
      <c r="BJ51" s="18"/>
      <c r="BK51" s="18"/>
      <c r="BL51" s="18"/>
      <c r="BM51" s="18"/>
      <c r="BN51" s="18"/>
      <c r="BO51" s="18"/>
    </row>
    <row r="52" spans="1:67" s="4" customFormat="1" hidden="1">
      <c r="A52" s="14">
        <v>2000</v>
      </c>
      <c r="B52" s="15">
        <v>2731</v>
      </c>
      <c r="C52" s="16" t="s">
        <v>48</v>
      </c>
      <c r="D52" s="16"/>
      <c r="E52" s="26"/>
      <c r="F52" s="25"/>
      <c r="G52" s="25"/>
      <c r="H52" s="25"/>
      <c r="I52" s="25"/>
      <c r="J52" s="25"/>
      <c r="K52" s="25"/>
      <c r="L52" s="25"/>
      <c r="M52" s="25"/>
      <c r="N52" s="25"/>
      <c r="O52" s="25">
        <v>215000</v>
      </c>
      <c r="P52" s="25">
        <v>3000</v>
      </c>
      <c r="Q52" s="25"/>
      <c r="R52" s="25"/>
      <c r="S52" s="25"/>
      <c r="T52" s="25"/>
      <c r="U52" s="25">
        <v>6000</v>
      </c>
      <c r="V52" s="25"/>
      <c r="W52" s="25"/>
      <c r="X52" s="25"/>
      <c r="Y52" s="25"/>
      <c r="Z52" s="25">
        <v>50000</v>
      </c>
      <c r="AA52" s="25"/>
      <c r="AB52" s="25">
        <v>2500</v>
      </c>
      <c r="AC52" s="25"/>
      <c r="AD52" s="25"/>
      <c r="AE52" s="25"/>
      <c r="AF52" s="34"/>
      <c r="AG52" s="34"/>
      <c r="AH52" s="34"/>
      <c r="AI52" s="34"/>
      <c r="AJ52" s="34"/>
      <c r="AK52" s="34"/>
      <c r="AL52" s="34">
        <v>0</v>
      </c>
      <c r="AM52" s="34"/>
      <c r="AN52" s="34">
        <v>0</v>
      </c>
      <c r="AO52" s="34"/>
      <c r="AP52" s="25"/>
      <c r="AQ52" s="34"/>
      <c r="AR52" s="34"/>
      <c r="AS52" s="34"/>
      <c r="AT52" s="34"/>
      <c r="AU52" s="34"/>
      <c r="AV52" s="34"/>
      <c r="AW52" s="34"/>
      <c r="AX52" s="34"/>
      <c r="AY52" s="34">
        <v>213526</v>
      </c>
      <c r="AZ52" s="34"/>
      <c r="BA52" s="39"/>
      <c r="BB52" s="34"/>
      <c r="BC52" s="34">
        <v>32150</v>
      </c>
      <c r="BD52" s="34"/>
      <c r="BE52" s="34"/>
      <c r="BF52" s="34"/>
      <c r="BG52" s="34">
        <f t="shared" si="0"/>
        <v>522176</v>
      </c>
      <c r="BH52" s="18"/>
      <c r="BI52" s="18"/>
      <c r="BJ52" s="18"/>
      <c r="BK52" s="18"/>
      <c r="BL52" s="18"/>
      <c r="BM52" s="18"/>
      <c r="BN52" s="18"/>
      <c r="BO52" s="18"/>
    </row>
    <row r="53" spans="1:67" s="4" customFormat="1" hidden="1">
      <c r="A53" s="14">
        <v>2000</v>
      </c>
      <c r="B53" s="15">
        <v>2741</v>
      </c>
      <c r="C53" s="16" t="s">
        <v>49</v>
      </c>
      <c r="D53" s="16"/>
      <c r="E53" s="26"/>
      <c r="F53" s="25"/>
      <c r="G53" s="25"/>
      <c r="H53" s="25"/>
      <c r="I53" s="25"/>
      <c r="J53" s="25"/>
      <c r="K53" s="25"/>
      <c r="L53" s="25">
        <v>1000</v>
      </c>
      <c r="M53" s="25"/>
      <c r="N53" s="25"/>
      <c r="O53" s="25"/>
      <c r="P53" s="25"/>
      <c r="Q53" s="25">
        <v>12000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>
        <v>1830.51</v>
      </c>
      <c r="AE53" s="25"/>
      <c r="AF53" s="34"/>
      <c r="AG53" s="34"/>
      <c r="AH53" s="34"/>
      <c r="AI53" s="34"/>
      <c r="AJ53" s="34"/>
      <c r="AK53" s="34"/>
      <c r="AL53" s="34">
        <v>0</v>
      </c>
      <c r="AM53" s="34">
        <v>10800</v>
      </c>
      <c r="AN53" s="34">
        <v>0</v>
      </c>
      <c r="AO53" s="34"/>
      <c r="AP53" s="25"/>
      <c r="AQ53" s="34"/>
      <c r="AR53" s="34"/>
      <c r="AS53" s="34"/>
      <c r="AT53" s="34"/>
      <c r="AU53" s="34"/>
      <c r="AV53" s="34"/>
      <c r="AW53" s="34"/>
      <c r="AX53" s="34"/>
      <c r="AY53" s="34">
        <v>27500</v>
      </c>
      <c r="AZ53" s="34"/>
      <c r="BA53" s="39"/>
      <c r="BB53" s="34"/>
      <c r="BC53" s="34"/>
      <c r="BD53" s="34"/>
      <c r="BE53" s="34"/>
      <c r="BF53" s="34"/>
      <c r="BG53" s="34">
        <f t="shared" si="0"/>
        <v>53130.51</v>
      </c>
      <c r="BH53" s="18"/>
      <c r="BI53" s="18"/>
      <c r="BJ53" s="18"/>
      <c r="BK53" s="18"/>
      <c r="BL53" s="18"/>
      <c r="BM53" s="18"/>
      <c r="BN53" s="18"/>
      <c r="BO53" s="18"/>
    </row>
    <row r="54" spans="1:67" s="4" customFormat="1" ht="27.6" hidden="1">
      <c r="A54" s="14">
        <v>2000</v>
      </c>
      <c r="B54" s="15">
        <v>2751</v>
      </c>
      <c r="C54" s="16" t="s">
        <v>50</v>
      </c>
      <c r="D54" s="16"/>
      <c r="E54" s="26"/>
      <c r="F54" s="25"/>
      <c r="G54" s="25"/>
      <c r="H54" s="25"/>
      <c r="I54" s="25">
        <v>150000</v>
      </c>
      <c r="J54" s="25"/>
      <c r="K54" s="25"/>
      <c r="L54" s="25"/>
      <c r="M54" s="25"/>
      <c r="N54" s="25"/>
      <c r="O54" s="25"/>
      <c r="P54" s="25"/>
      <c r="Q54" s="25"/>
      <c r="R54" s="25"/>
      <c r="S54" s="25">
        <v>8223</v>
      </c>
      <c r="T54" s="25"/>
      <c r="U54" s="25"/>
      <c r="V54" s="25"/>
      <c r="W54" s="25"/>
      <c r="X54" s="25"/>
      <c r="Y54" s="25"/>
      <c r="Z54" s="25">
        <v>999843.56</v>
      </c>
      <c r="AA54" s="25"/>
      <c r="AB54" s="25">
        <v>44250</v>
      </c>
      <c r="AC54" s="25"/>
      <c r="AD54" s="25"/>
      <c r="AE54" s="25"/>
      <c r="AF54" s="34"/>
      <c r="AG54" s="34"/>
      <c r="AH54" s="34"/>
      <c r="AI54" s="34"/>
      <c r="AJ54" s="34"/>
      <c r="AK54" s="34"/>
      <c r="AL54" s="34">
        <v>0</v>
      </c>
      <c r="AM54" s="34"/>
      <c r="AN54" s="34">
        <v>0</v>
      </c>
      <c r="AO54" s="34"/>
      <c r="AP54" s="25"/>
      <c r="AQ54" s="34"/>
      <c r="AR54" s="34"/>
      <c r="AS54" s="34"/>
      <c r="AT54" s="34"/>
      <c r="AU54" s="34"/>
      <c r="AV54" s="34"/>
      <c r="AW54" s="34"/>
      <c r="AX54" s="34"/>
      <c r="AY54" s="34">
        <v>90000</v>
      </c>
      <c r="AZ54" s="34"/>
      <c r="BA54" s="39"/>
      <c r="BB54" s="34"/>
      <c r="BC54" s="34"/>
      <c r="BD54" s="34"/>
      <c r="BE54" s="34"/>
      <c r="BF54" s="34"/>
      <c r="BG54" s="34">
        <f t="shared" si="0"/>
        <v>1292316.56</v>
      </c>
      <c r="BH54" s="18"/>
      <c r="BI54" s="18"/>
      <c r="BJ54" s="18"/>
      <c r="BK54" s="18"/>
      <c r="BL54" s="18"/>
      <c r="BM54" s="18"/>
      <c r="BN54" s="18"/>
      <c r="BO54" s="18"/>
    </row>
    <row r="55" spans="1:67" s="4" customFormat="1" hidden="1">
      <c r="A55" s="14">
        <v>2000</v>
      </c>
      <c r="B55" s="15">
        <v>2811</v>
      </c>
      <c r="C55" s="16" t="s">
        <v>51</v>
      </c>
      <c r="D55" s="16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10000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4"/>
      <c r="AG55" s="34"/>
      <c r="AH55" s="34"/>
      <c r="AI55" s="34"/>
      <c r="AJ55" s="34"/>
      <c r="AK55" s="34"/>
      <c r="AL55" s="34">
        <v>0</v>
      </c>
      <c r="AM55" s="34"/>
      <c r="AN55" s="34">
        <v>0</v>
      </c>
      <c r="AO55" s="34"/>
      <c r="AP55" s="25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9"/>
      <c r="BB55" s="34"/>
      <c r="BC55" s="34"/>
      <c r="BD55" s="34"/>
      <c r="BE55" s="34"/>
      <c r="BF55" s="34"/>
      <c r="BG55" s="34">
        <f t="shared" si="0"/>
        <v>10000</v>
      </c>
      <c r="BH55" s="18"/>
      <c r="BI55" s="18"/>
      <c r="BJ55" s="18"/>
      <c r="BK55" s="18"/>
      <c r="BL55" s="18"/>
      <c r="BM55" s="18"/>
      <c r="BN55" s="18"/>
      <c r="BO55" s="18"/>
    </row>
    <row r="56" spans="1:67" s="4" customFormat="1" hidden="1">
      <c r="A56" s="14">
        <v>2000</v>
      </c>
      <c r="B56" s="15">
        <v>2821</v>
      </c>
      <c r="C56" s="16" t="s">
        <v>52</v>
      </c>
      <c r="D56" s="16"/>
      <c r="E56" s="2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34"/>
      <c r="AG56" s="34"/>
      <c r="AH56" s="34"/>
      <c r="AI56" s="34"/>
      <c r="AJ56" s="34"/>
      <c r="AK56" s="34"/>
      <c r="AL56" s="34">
        <v>0</v>
      </c>
      <c r="AM56" s="34"/>
      <c r="AN56" s="34">
        <v>0</v>
      </c>
      <c r="AO56" s="34"/>
      <c r="AP56" s="25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9"/>
      <c r="BB56" s="34"/>
      <c r="BC56" s="34"/>
      <c r="BD56" s="34"/>
      <c r="BE56" s="34"/>
      <c r="BF56" s="34"/>
      <c r="BG56" s="34">
        <f t="shared" si="0"/>
        <v>0</v>
      </c>
      <c r="BH56" s="18"/>
      <c r="BI56" s="18"/>
      <c r="BJ56" s="18"/>
      <c r="BK56" s="18"/>
      <c r="BL56" s="18"/>
      <c r="BM56" s="18"/>
      <c r="BN56" s="18"/>
      <c r="BO56" s="18"/>
    </row>
    <row r="57" spans="1:67" s="4" customFormat="1" ht="27.6" hidden="1">
      <c r="A57" s="14">
        <v>2000</v>
      </c>
      <c r="B57" s="15">
        <v>2831</v>
      </c>
      <c r="C57" s="16" t="s">
        <v>53</v>
      </c>
      <c r="D57" s="16"/>
      <c r="E57" s="2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199946.62</v>
      </c>
      <c r="AA57" s="25"/>
      <c r="AB57" s="25"/>
      <c r="AC57" s="25"/>
      <c r="AD57" s="25"/>
      <c r="AE57" s="25"/>
      <c r="AF57" s="34"/>
      <c r="AG57" s="34"/>
      <c r="AH57" s="34"/>
      <c r="AI57" s="34"/>
      <c r="AJ57" s="34"/>
      <c r="AK57" s="34"/>
      <c r="AL57" s="34">
        <v>0</v>
      </c>
      <c r="AM57" s="34"/>
      <c r="AN57" s="34">
        <v>0</v>
      </c>
      <c r="AO57" s="34"/>
      <c r="AP57" s="25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9"/>
      <c r="BB57" s="34"/>
      <c r="BC57" s="34"/>
      <c r="BD57" s="34"/>
      <c r="BE57" s="34"/>
      <c r="BF57" s="34"/>
      <c r="BG57" s="34">
        <f t="shared" si="0"/>
        <v>199946.62</v>
      </c>
      <c r="BH57" s="18"/>
      <c r="BI57" s="18"/>
      <c r="BJ57" s="18"/>
      <c r="BK57" s="18"/>
      <c r="BL57" s="18"/>
      <c r="BM57" s="18"/>
      <c r="BN57" s="18"/>
      <c r="BO57" s="18"/>
    </row>
    <row r="58" spans="1:67" s="4" customFormat="1" hidden="1">
      <c r="A58" s="14">
        <v>2000</v>
      </c>
      <c r="B58" s="15">
        <v>2911</v>
      </c>
      <c r="C58" s="16" t="s">
        <v>54</v>
      </c>
      <c r="D58" s="16"/>
      <c r="E58" s="26"/>
      <c r="F58" s="25"/>
      <c r="G58" s="25"/>
      <c r="H58" s="25"/>
      <c r="I58" s="25">
        <v>60000</v>
      </c>
      <c r="J58" s="25">
        <v>45800</v>
      </c>
      <c r="K58" s="25"/>
      <c r="L58" s="25">
        <v>3000</v>
      </c>
      <c r="M58" s="25"/>
      <c r="N58" s="25">
        <v>34560</v>
      </c>
      <c r="O58" s="25">
        <v>238000</v>
      </c>
      <c r="P58" s="25">
        <v>8800</v>
      </c>
      <c r="Q58" s="25">
        <v>16000</v>
      </c>
      <c r="R58" s="25"/>
      <c r="S58" s="25"/>
      <c r="T58" s="25"/>
      <c r="U58" s="25"/>
      <c r="V58" s="25">
        <v>3000</v>
      </c>
      <c r="W58" s="25"/>
      <c r="X58" s="25">
        <v>942.02</v>
      </c>
      <c r="Y58" s="25">
        <v>25767.5</v>
      </c>
      <c r="Z58" s="25"/>
      <c r="AA58" s="25">
        <v>7200</v>
      </c>
      <c r="AB58" s="25">
        <v>29800</v>
      </c>
      <c r="AC58" s="25"/>
      <c r="AD58" s="25">
        <v>15852.02</v>
      </c>
      <c r="AE58" s="25">
        <v>2000</v>
      </c>
      <c r="AF58" s="34">
        <v>40000</v>
      </c>
      <c r="AG58" s="34">
        <v>340000</v>
      </c>
      <c r="AH58" s="34">
        <v>55000</v>
      </c>
      <c r="AI58" s="34"/>
      <c r="AJ58" s="34">
        <v>12000</v>
      </c>
      <c r="AK58" s="34"/>
      <c r="AL58" s="34">
        <v>0</v>
      </c>
      <c r="AM58" s="34">
        <v>10250</v>
      </c>
      <c r="AN58" s="34">
        <v>4000</v>
      </c>
      <c r="AO58" s="34"/>
      <c r="AP58" s="25"/>
      <c r="AQ58" s="34"/>
      <c r="AR58" s="34"/>
      <c r="AS58" s="34"/>
      <c r="AT58" s="34"/>
      <c r="AU58" s="34">
        <v>2400</v>
      </c>
      <c r="AV58" s="34"/>
      <c r="AW58" s="34">
        <v>114000</v>
      </c>
      <c r="AX58" s="34"/>
      <c r="AY58" s="34">
        <v>416042</v>
      </c>
      <c r="AZ58" s="34">
        <v>1710.87</v>
      </c>
      <c r="BA58" s="39"/>
      <c r="BB58" s="34"/>
      <c r="BC58" s="34">
        <v>28390</v>
      </c>
      <c r="BD58" s="34">
        <v>87650</v>
      </c>
      <c r="BE58" s="34">
        <v>3214</v>
      </c>
      <c r="BF58" s="34"/>
      <c r="BG58" s="34">
        <f t="shared" si="0"/>
        <v>1605378.4100000001</v>
      </c>
      <c r="BH58" s="18"/>
      <c r="BI58" s="18"/>
      <c r="BJ58" s="18"/>
      <c r="BK58" s="18"/>
      <c r="BL58" s="18"/>
      <c r="BM58" s="18"/>
      <c r="BN58" s="18"/>
      <c r="BO58" s="18"/>
    </row>
    <row r="59" spans="1:67" s="4" customFormat="1" hidden="1">
      <c r="A59" s="14">
        <v>2000</v>
      </c>
      <c r="B59" s="15">
        <v>2921</v>
      </c>
      <c r="C59" s="16" t="s">
        <v>55</v>
      </c>
      <c r="D59" s="16"/>
      <c r="E59" s="26"/>
      <c r="F59" s="25"/>
      <c r="G59" s="25"/>
      <c r="H59" s="25"/>
      <c r="I59" s="25">
        <v>60000</v>
      </c>
      <c r="J59" s="25">
        <v>4000</v>
      </c>
      <c r="K59" s="25"/>
      <c r="L59" s="25">
        <v>7000</v>
      </c>
      <c r="M59" s="25"/>
      <c r="N59" s="25">
        <v>25525</v>
      </c>
      <c r="O59" s="25">
        <v>430000</v>
      </c>
      <c r="P59" s="25"/>
      <c r="Q59" s="25">
        <v>36000</v>
      </c>
      <c r="R59" s="25">
        <v>7000</v>
      </c>
      <c r="S59" s="25">
        <v>15000</v>
      </c>
      <c r="T59" s="25"/>
      <c r="U59" s="25"/>
      <c r="V59" s="25">
        <v>10000</v>
      </c>
      <c r="W59" s="25"/>
      <c r="X59" s="25">
        <v>810</v>
      </c>
      <c r="Y59" s="25">
        <v>8100</v>
      </c>
      <c r="Z59" s="25"/>
      <c r="AA59" s="25">
        <v>10200</v>
      </c>
      <c r="AB59" s="25">
        <v>10100</v>
      </c>
      <c r="AC59" s="25">
        <v>36000</v>
      </c>
      <c r="AD59" s="25">
        <v>2613.19</v>
      </c>
      <c r="AE59" s="25">
        <v>5000</v>
      </c>
      <c r="AF59" s="34">
        <v>4500</v>
      </c>
      <c r="AG59" s="34"/>
      <c r="AH59" s="34"/>
      <c r="AI59" s="34">
        <v>12000</v>
      </c>
      <c r="AJ59" s="34">
        <v>22400</v>
      </c>
      <c r="AK59" s="34"/>
      <c r="AL59" s="34">
        <v>0</v>
      </c>
      <c r="AM59" s="34">
        <v>500</v>
      </c>
      <c r="AN59" s="34">
        <v>3000</v>
      </c>
      <c r="AO59" s="34"/>
      <c r="AP59" s="25"/>
      <c r="AQ59" s="34"/>
      <c r="AR59" s="34"/>
      <c r="AS59" s="34"/>
      <c r="AT59" s="34"/>
      <c r="AU59" s="34">
        <v>2400</v>
      </c>
      <c r="AV59" s="34"/>
      <c r="AW59" s="34">
        <v>23800</v>
      </c>
      <c r="AX59" s="34"/>
      <c r="AY59" s="34">
        <v>15000</v>
      </c>
      <c r="AZ59" s="34"/>
      <c r="BA59" s="39"/>
      <c r="BB59" s="34"/>
      <c r="BC59" s="34">
        <v>25490</v>
      </c>
      <c r="BD59" s="34">
        <v>45525</v>
      </c>
      <c r="BE59" s="34">
        <v>15903</v>
      </c>
      <c r="BF59" s="34"/>
      <c r="BG59" s="34">
        <f t="shared" si="0"/>
        <v>837866.19</v>
      </c>
      <c r="BH59" s="18"/>
      <c r="BI59" s="18"/>
      <c r="BJ59" s="18"/>
      <c r="BK59" s="18"/>
      <c r="BL59" s="18"/>
      <c r="BM59" s="18"/>
      <c r="BN59" s="18"/>
      <c r="BO59" s="18"/>
    </row>
    <row r="60" spans="1:67" s="4" customFormat="1" ht="27.6" hidden="1">
      <c r="A60" s="14">
        <v>2000</v>
      </c>
      <c r="B60" s="15">
        <v>2931</v>
      </c>
      <c r="C60" s="16" t="s">
        <v>56</v>
      </c>
      <c r="D60" s="16"/>
      <c r="E60" s="26"/>
      <c r="F60" s="25"/>
      <c r="G60" s="25"/>
      <c r="H60" s="25"/>
      <c r="I60" s="25"/>
      <c r="J60" s="25"/>
      <c r="K60" s="25"/>
      <c r="L60" s="25">
        <v>500</v>
      </c>
      <c r="M60" s="25"/>
      <c r="N60" s="25"/>
      <c r="O60" s="25">
        <v>217000</v>
      </c>
      <c r="P60" s="25"/>
      <c r="Q60" s="25"/>
      <c r="R60" s="25"/>
      <c r="S60" s="25"/>
      <c r="T60" s="25"/>
      <c r="U60" s="25"/>
      <c r="V60" s="25">
        <v>15000</v>
      </c>
      <c r="W60" s="25"/>
      <c r="X60" s="25"/>
      <c r="Y60" s="25"/>
      <c r="Z60" s="25"/>
      <c r="AA60" s="25"/>
      <c r="AB60" s="25">
        <v>3800</v>
      </c>
      <c r="AC60" s="25"/>
      <c r="AD60" s="25">
        <v>1714.3</v>
      </c>
      <c r="AE60" s="25">
        <v>2000</v>
      </c>
      <c r="AF60" s="34"/>
      <c r="AG60" s="34"/>
      <c r="AH60" s="34"/>
      <c r="AI60" s="34"/>
      <c r="AJ60" s="34"/>
      <c r="AK60" s="34"/>
      <c r="AL60" s="34">
        <v>0</v>
      </c>
      <c r="AM60" s="34"/>
      <c r="AN60" s="34">
        <v>1500</v>
      </c>
      <c r="AO60" s="34"/>
      <c r="AP60" s="25"/>
      <c r="AQ60" s="34"/>
      <c r="AR60" s="34">
        <v>5000</v>
      </c>
      <c r="AS60" s="34"/>
      <c r="AT60" s="34"/>
      <c r="AU60" s="34"/>
      <c r="AV60" s="34"/>
      <c r="AW60" s="34">
        <v>280000</v>
      </c>
      <c r="AX60" s="34"/>
      <c r="AY60" s="34">
        <v>21200</v>
      </c>
      <c r="AZ60" s="34"/>
      <c r="BA60" s="39"/>
      <c r="BB60" s="34"/>
      <c r="BC60" s="34">
        <v>16360</v>
      </c>
      <c r="BD60" s="34">
        <v>80000</v>
      </c>
      <c r="BE60" s="34">
        <v>6285</v>
      </c>
      <c r="BF60" s="34"/>
      <c r="BG60" s="34">
        <f t="shared" si="0"/>
        <v>650359.30000000005</v>
      </c>
      <c r="BH60" s="18"/>
      <c r="BI60" s="18"/>
      <c r="BJ60" s="18"/>
      <c r="BK60" s="18"/>
      <c r="BL60" s="18"/>
      <c r="BM60" s="18"/>
      <c r="BN60" s="18"/>
      <c r="BO60" s="18"/>
    </row>
    <row r="61" spans="1:67" s="4" customFormat="1" ht="27.6" hidden="1">
      <c r="A61" s="14">
        <v>2000</v>
      </c>
      <c r="B61" s="15">
        <v>2941</v>
      </c>
      <c r="C61" s="16" t="s">
        <v>57</v>
      </c>
      <c r="D61" s="16"/>
      <c r="E61" s="26"/>
      <c r="F61" s="25"/>
      <c r="G61" s="25"/>
      <c r="H61" s="25"/>
      <c r="I61" s="25">
        <v>78000</v>
      </c>
      <c r="J61" s="25">
        <v>4000</v>
      </c>
      <c r="K61" s="25"/>
      <c r="L61" s="25">
        <v>10000</v>
      </c>
      <c r="M61" s="25"/>
      <c r="N61" s="25">
        <v>34865</v>
      </c>
      <c r="O61" s="25">
        <v>1000000</v>
      </c>
      <c r="P61" s="25">
        <v>6500</v>
      </c>
      <c r="Q61" s="25">
        <v>64000</v>
      </c>
      <c r="R61" s="25">
        <v>2000</v>
      </c>
      <c r="S61" s="25">
        <v>27825</v>
      </c>
      <c r="T61" s="25"/>
      <c r="U61" s="25"/>
      <c r="V61" s="25">
        <v>34000</v>
      </c>
      <c r="W61" s="25"/>
      <c r="X61" s="25">
        <v>3600</v>
      </c>
      <c r="Y61" s="25"/>
      <c r="Z61" s="25">
        <v>2750000</v>
      </c>
      <c r="AA61" s="25">
        <v>6000</v>
      </c>
      <c r="AB61" s="25">
        <v>6000</v>
      </c>
      <c r="AC61" s="25">
        <v>12000</v>
      </c>
      <c r="AD61" s="25">
        <v>29655.09</v>
      </c>
      <c r="AE61" s="25">
        <v>24000</v>
      </c>
      <c r="AF61" s="34"/>
      <c r="AG61" s="34">
        <v>600000</v>
      </c>
      <c r="AH61" s="34">
        <v>50000</v>
      </c>
      <c r="AI61" s="34">
        <v>20000</v>
      </c>
      <c r="AJ61" s="34">
        <v>17198</v>
      </c>
      <c r="AK61" s="34"/>
      <c r="AL61" s="34">
        <v>0</v>
      </c>
      <c r="AM61" s="34">
        <v>3500</v>
      </c>
      <c r="AN61" s="34">
        <v>5000</v>
      </c>
      <c r="AO61" s="34"/>
      <c r="AP61" s="25"/>
      <c r="AQ61" s="34"/>
      <c r="AR61" s="34">
        <v>6000</v>
      </c>
      <c r="AS61" s="34"/>
      <c r="AT61" s="34">
        <v>6000</v>
      </c>
      <c r="AU61" s="34">
        <v>1200</v>
      </c>
      <c r="AV61" s="34"/>
      <c r="AW61" s="34">
        <v>180000</v>
      </c>
      <c r="AX61" s="34"/>
      <c r="AY61" s="34">
        <v>477888</v>
      </c>
      <c r="AZ61" s="34">
        <v>44904.53</v>
      </c>
      <c r="BA61" s="39"/>
      <c r="BB61" s="34"/>
      <c r="BC61" s="34">
        <v>29000</v>
      </c>
      <c r="BD61" s="34">
        <v>42440</v>
      </c>
      <c r="BE61" s="34">
        <v>9396</v>
      </c>
      <c r="BF61" s="34"/>
      <c r="BG61" s="34">
        <f t="shared" si="0"/>
        <v>5584971.6200000001</v>
      </c>
      <c r="BH61" s="18"/>
      <c r="BI61" s="18"/>
      <c r="BJ61" s="18"/>
      <c r="BK61" s="18"/>
      <c r="BL61" s="18"/>
      <c r="BM61" s="18"/>
      <c r="BN61" s="18"/>
      <c r="BO61" s="18"/>
    </row>
    <row r="62" spans="1:67" s="4" customFormat="1" ht="27.6" hidden="1">
      <c r="A62" s="14">
        <v>2000</v>
      </c>
      <c r="B62" s="15">
        <v>2951</v>
      </c>
      <c r="C62" s="16" t="s">
        <v>58</v>
      </c>
      <c r="D62" s="16"/>
      <c r="E62" s="26"/>
      <c r="F62" s="25"/>
      <c r="G62" s="25"/>
      <c r="H62" s="25"/>
      <c r="I62" s="25">
        <v>196258.7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>
        <v>0</v>
      </c>
      <c r="AF62" s="34"/>
      <c r="AG62" s="34"/>
      <c r="AH62" s="34"/>
      <c r="AI62" s="34"/>
      <c r="AJ62" s="34"/>
      <c r="AK62" s="34"/>
      <c r="AL62" s="34">
        <v>0</v>
      </c>
      <c r="AM62" s="34"/>
      <c r="AN62" s="34">
        <v>0</v>
      </c>
      <c r="AO62" s="34"/>
      <c r="AP62" s="25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9"/>
      <c r="BB62" s="34"/>
      <c r="BC62" s="34">
        <v>1000</v>
      </c>
      <c r="BD62" s="34"/>
      <c r="BE62" s="34"/>
      <c r="BF62" s="34"/>
      <c r="BG62" s="34">
        <f t="shared" si="0"/>
        <v>197258.7</v>
      </c>
      <c r="BH62" s="18"/>
      <c r="BI62" s="18"/>
      <c r="BJ62" s="18"/>
      <c r="BK62" s="18"/>
      <c r="BL62" s="18"/>
      <c r="BM62" s="18"/>
      <c r="BN62" s="18"/>
      <c r="BO62" s="18"/>
    </row>
    <row r="63" spans="1:67" s="4" customFormat="1" ht="27.6" hidden="1">
      <c r="A63" s="14">
        <v>2000</v>
      </c>
      <c r="B63" s="15">
        <v>2961</v>
      </c>
      <c r="C63" s="16" t="s">
        <v>59</v>
      </c>
      <c r="D63" s="16"/>
      <c r="E63" s="26"/>
      <c r="F63" s="25">
        <v>20000</v>
      </c>
      <c r="G63" s="25"/>
      <c r="H63" s="25">
        <v>40000</v>
      </c>
      <c r="I63" s="25">
        <v>40000</v>
      </c>
      <c r="J63" s="25">
        <v>30000</v>
      </c>
      <c r="K63" s="25"/>
      <c r="L63" s="25">
        <v>5000</v>
      </c>
      <c r="M63" s="25"/>
      <c r="N63" s="25">
        <v>70900</v>
      </c>
      <c r="O63" s="25">
        <v>20000</v>
      </c>
      <c r="P63" s="25">
        <v>20000</v>
      </c>
      <c r="Q63" s="25">
        <v>181948</v>
      </c>
      <c r="R63" s="25">
        <v>8000</v>
      </c>
      <c r="S63" s="25">
        <v>20000</v>
      </c>
      <c r="T63" s="25"/>
      <c r="U63" s="25"/>
      <c r="V63" s="25"/>
      <c r="W63" s="25"/>
      <c r="X63" s="25">
        <v>5820</v>
      </c>
      <c r="Y63" s="25"/>
      <c r="Z63" s="25"/>
      <c r="AA63" s="25">
        <v>10800</v>
      </c>
      <c r="AB63" s="25">
        <v>26500</v>
      </c>
      <c r="AC63" s="25"/>
      <c r="AD63" s="25">
        <v>4129.37</v>
      </c>
      <c r="AE63" s="25">
        <v>94000</v>
      </c>
      <c r="AF63" s="34"/>
      <c r="AG63" s="34">
        <v>260000</v>
      </c>
      <c r="AH63" s="34"/>
      <c r="AI63" s="34"/>
      <c r="AJ63" s="34">
        <v>141600</v>
      </c>
      <c r="AK63" s="34"/>
      <c r="AL63" s="34">
        <v>0</v>
      </c>
      <c r="AM63" s="34">
        <v>213700</v>
      </c>
      <c r="AN63" s="34">
        <v>7500</v>
      </c>
      <c r="AO63" s="34"/>
      <c r="AP63" s="25"/>
      <c r="AQ63" s="34">
        <v>60000</v>
      </c>
      <c r="AR63" s="34">
        <v>30000</v>
      </c>
      <c r="AS63" s="34"/>
      <c r="AT63" s="34">
        <v>12000</v>
      </c>
      <c r="AU63" s="34"/>
      <c r="AV63" s="34">
        <v>705000</v>
      </c>
      <c r="AW63" s="34">
        <v>210400</v>
      </c>
      <c r="AX63" s="34"/>
      <c r="AY63" s="34"/>
      <c r="AZ63" s="34"/>
      <c r="BA63" s="39">
        <v>12500</v>
      </c>
      <c r="BB63" s="34"/>
      <c r="BC63" s="34">
        <v>64500</v>
      </c>
      <c r="BD63" s="34">
        <v>22000</v>
      </c>
      <c r="BE63" s="34">
        <v>15904</v>
      </c>
      <c r="BF63" s="34">
        <v>10000</v>
      </c>
      <c r="BG63" s="34">
        <f t="shared" si="0"/>
        <v>2362201.37</v>
      </c>
      <c r="BH63" s="18"/>
      <c r="BI63" s="18"/>
      <c r="BJ63" s="18"/>
      <c r="BK63" s="18"/>
      <c r="BL63" s="18"/>
      <c r="BM63" s="18"/>
      <c r="BN63" s="18"/>
      <c r="BO63" s="18"/>
    </row>
    <row r="64" spans="1:67" s="4" customFormat="1" hidden="1">
      <c r="A64" s="14">
        <v>2000</v>
      </c>
      <c r="B64" s="15">
        <v>2962</v>
      </c>
      <c r="C64" s="16" t="s">
        <v>60</v>
      </c>
      <c r="D64" s="16"/>
      <c r="E64" s="26"/>
      <c r="F64" s="25"/>
      <c r="G64" s="25"/>
      <c r="H64" s="25">
        <v>20000</v>
      </c>
      <c r="I64" s="25"/>
      <c r="J64" s="25">
        <v>10800</v>
      </c>
      <c r="K64" s="25"/>
      <c r="L64" s="25">
        <v>15000</v>
      </c>
      <c r="M64" s="25">
        <v>18400</v>
      </c>
      <c r="N64" s="25">
        <v>24000</v>
      </c>
      <c r="O64" s="25"/>
      <c r="P64" s="25"/>
      <c r="Q64" s="25">
        <v>132000</v>
      </c>
      <c r="R64" s="25"/>
      <c r="S64" s="25"/>
      <c r="T64" s="25"/>
      <c r="U64" s="25"/>
      <c r="V64" s="25"/>
      <c r="W64" s="25"/>
      <c r="X64" s="25"/>
      <c r="Y64" s="25"/>
      <c r="Z64" s="25"/>
      <c r="AA64" s="25">
        <v>14000</v>
      </c>
      <c r="AB64" s="25">
        <v>15000</v>
      </c>
      <c r="AC64" s="25"/>
      <c r="AD64" s="25"/>
      <c r="AE64" s="25">
        <v>35000</v>
      </c>
      <c r="AF64" s="34"/>
      <c r="AG64" s="34">
        <v>120000</v>
      </c>
      <c r="AH64" s="34">
        <v>90800</v>
      </c>
      <c r="AI64" s="34"/>
      <c r="AJ64" s="34">
        <v>56500</v>
      </c>
      <c r="AK64" s="34">
        <v>52294.2</v>
      </c>
      <c r="AL64" s="34">
        <v>0</v>
      </c>
      <c r="AM64" s="34">
        <v>30000</v>
      </c>
      <c r="AN64" s="34">
        <v>5000</v>
      </c>
      <c r="AO64" s="34"/>
      <c r="AP64" s="25"/>
      <c r="AQ64" s="34"/>
      <c r="AR64" s="34"/>
      <c r="AS64" s="34"/>
      <c r="AT64" s="34">
        <v>6000</v>
      </c>
      <c r="AU64" s="34">
        <v>1200</v>
      </c>
      <c r="AV64" s="34">
        <v>273000</v>
      </c>
      <c r="AW64" s="34">
        <v>360000</v>
      </c>
      <c r="AX64" s="34">
        <f>+'[1]2962'!$F$46</f>
        <v>5965.7000000000007</v>
      </c>
      <c r="AY64" s="34"/>
      <c r="AZ64" s="34"/>
      <c r="BA64" s="39">
        <v>36300</v>
      </c>
      <c r="BB64" s="34"/>
      <c r="BC64" s="34"/>
      <c r="BD64" s="34">
        <v>29200</v>
      </c>
      <c r="BE64" s="34">
        <v>21200</v>
      </c>
      <c r="BF64" s="34"/>
      <c r="BG64" s="34">
        <f t="shared" si="0"/>
        <v>1371659.9</v>
      </c>
      <c r="BH64" s="18"/>
      <c r="BI64" s="18"/>
      <c r="BJ64" s="18"/>
      <c r="BK64" s="18"/>
      <c r="BL64" s="18"/>
      <c r="BM64" s="18"/>
      <c r="BN64" s="18"/>
      <c r="BO64" s="18"/>
    </row>
    <row r="65" spans="1:67" s="4" customFormat="1" ht="27.6" hidden="1">
      <c r="A65" s="14">
        <v>2000</v>
      </c>
      <c r="B65" s="15">
        <v>2971</v>
      </c>
      <c r="C65" s="16" t="s">
        <v>61</v>
      </c>
      <c r="D65" s="16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34"/>
      <c r="AG65" s="34"/>
      <c r="AH65" s="34"/>
      <c r="AI65" s="34"/>
      <c r="AJ65" s="34"/>
      <c r="AK65" s="34"/>
      <c r="AL65" s="34">
        <v>0</v>
      </c>
      <c r="AM65" s="34"/>
      <c r="AN65" s="34">
        <v>0</v>
      </c>
      <c r="AO65" s="34"/>
      <c r="AP65" s="25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9"/>
      <c r="BB65" s="34"/>
      <c r="BC65" s="34"/>
      <c r="BD65" s="34"/>
      <c r="BE65" s="34"/>
      <c r="BF65" s="34"/>
      <c r="BG65" s="34">
        <f t="shared" si="0"/>
        <v>0</v>
      </c>
      <c r="BH65" s="18"/>
      <c r="BI65" s="18"/>
      <c r="BJ65" s="18"/>
      <c r="BK65" s="18"/>
      <c r="BL65" s="18"/>
      <c r="BM65" s="18"/>
      <c r="BN65" s="18"/>
      <c r="BO65" s="18"/>
    </row>
    <row r="66" spans="1:67" s="4" customFormat="1" ht="27.6" hidden="1">
      <c r="A66" s="14">
        <v>2000</v>
      </c>
      <c r="B66" s="15">
        <v>2981</v>
      </c>
      <c r="C66" s="16" t="s">
        <v>62</v>
      </c>
      <c r="D66" s="16"/>
      <c r="E66" s="26"/>
      <c r="F66" s="25"/>
      <c r="G66" s="25"/>
      <c r="H66" s="25"/>
      <c r="I66" s="25">
        <v>6000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>
        <v>100000</v>
      </c>
      <c r="AA66" s="25"/>
      <c r="AB66" s="25">
        <v>1400</v>
      </c>
      <c r="AC66" s="25"/>
      <c r="AD66" s="25">
        <v>2794.3</v>
      </c>
      <c r="AE66" s="25"/>
      <c r="AF66" s="34"/>
      <c r="AG66" s="34"/>
      <c r="AH66" s="34"/>
      <c r="AI66" s="34"/>
      <c r="AJ66" s="34"/>
      <c r="AK66" s="34"/>
      <c r="AL66" s="34">
        <v>0</v>
      </c>
      <c r="AM66" s="34"/>
      <c r="AN66" s="34">
        <v>0</v>
      </c>
      <c r="AO66" s="34"/>
      <c r="AP66" s="25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9"/>
      <c r="BB66" s="34"/>
      <c r="BC66" s="34">
        <v>6850</v>
      </c>
      <c r="BD66" s="34"/>
      <c r="BE66" s="34"/>
      <c r="BF66" s="34"/>
      <c r="BG66" s="34">
        <f t="shared" si="0"/>
        <v>117044.3</v>
      </c>
      <c r="BH66" s="18"/>
      <c r="BI66" s="18"/>
      <c r="BJ66" s="18"/>
      <c r="BK66" s="18"/>
      <c r="BL66" s="18"/>
      <c r="BM66" s="18"/>
      <c r="BN66" s="18"/>
      <c r="BO66" s="18"/>
    </row>
    <row r="67" spans="1:67" s="4" customFormat="1" ht="27.6" hidden="1">
      <c r="A67" s="14">
        <v>2000</v>
      </c>
      <c r="B67" s="15">
        <v>2991</v>
      </c>
      <c r="C67" s="16" t="s">
        <v>63</v>
      </c>
      <c r="D67" s="16"/>
      <c r="E67" s="26"/>
      <c r="F67" s="25"/>
      <c r="G67" s="25"/>
      <c r="H67" s="25"/>
      <c r="I67" s="25">
        <v>18000</v>
      </c>
      <c r="J67" s="25"/>
      <c r="K67" s="25"/>
      <c r="L67" s="25"/>
      <c r="M67" s="25"/>
      <c r="N67" s="25"/>
      <c r="O67" s="25"/>
      <c r="P67" s="25">
        <v>4500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6000</v>
      </c>
      <c r="AC67" s="25"/>
      <c r="AD67" s="25">
        <v>75.81</v>
      </c>
      <c r="AE67" s="25"/>
      <c r="AF67" s="34"/>
      <c r="AG67" s="34"/>
      <c r="AH67" s="34"/>
      <c r="AI67" s="34"/>
      <c r="AJ67" s="34"/>
      <c r="AK67" s="34"/>
      <c r="AL67" s="34">
        <v>0</v>
      </c>
      <c r="AM67" s="34"/>
      <c r="AN67" s="34">
        <v>0</v>
      </c>
      <c r="AO67" s="34"/>
      <c r="AP67" s="25"/>
      <c r="AQ67" s="34"/>
      <c r="AR67" s="34"/>
      <c r="AS67" s="34"/>
      <c r="AT67" s="34"/>
      <c r="AU67" s="34"/>
      <c r="AV67" s="34"/>
      <c r="AW67" s="34"/>
      <c r="AX67" s="34"/>
      <c r="AY67" s="34">
        <v>4000</v>
      </c>
      <c r="AZ67" s="34"/>
      <c r="BA67" s="39"/>
      <c r="BB67" s="34"/>
      <c r="BC67" s="34"/>
      <c r="BD67" s="34"/>
      <c r="BE67" s="34"/>
      <c r="BF67" s="34"/>
      <c r="BG67" s="34">
        <f t="shared" si="0"/>
        <v>32575.81</v>
      </c>
      <c r="BH67" s="18"/>
      <c r="BI67" s="18"/>
      <c r="BJ67" s="18"/>
      <c r="BK67" s="18"/>
      <c r="BL67" s="18"/>
      <c r="BM67" s="18"/>
      <c r="BN67" s="18"/>
      <c r="BO67" s="18"/>
    </row>
    <row r="68" spans="1:67" s="4" customFormat="1" ht="27.6">
      <c r="A68" s="46"/>
      <c r="B68" s="46" t="s">
        <v>235</v>
      </c>
      <c r="C68" s="46" t="s">
        <v>200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54">
        <f>SUM(BG7:BG67)</f>
        <v>303720434.19799995</v>
      </c>
      <c r="BH68" s="18"/>
      <c r="BI68" s="18"/>
      <c r="BJ68" s="18"/>
      <c r="BK68" s="18"/>
      <c r="BL68" s="18"/>
      <c r="BM68" s="18"/>
      <c r="BN68" s="18"/>
      <c r="BO68" s="18"/>
    </row>
    <row r="69" spans="1:67" s="4" customFormat="1" hidden="1">
      <c r="A69" s="14">
        <v>3000</v>
      </c>
      <c r="B69" s="15">
        <v>3111</v>
      </c>
      <c r="C69" s="16" t="s">
        <v>64</v>
      </c>
      <c r="D69" s="16"/>
      <c r="E69" s="26">
        <v>714084</v>
      </c>
      <c r="F69" s="25">
        <v>150000</v>
      </c>
      <c r="G69" s="25">
        <v>126000</v>
      </c>
      <c r="H69" s="25">
        <v>550000</v>
      </c>
      <c r="I69" s="25">
        <v>7008323.6900000004</v>
      </c>
      <c r="J69" s="25">
        <v>45000</v>
      </c>
      <c r="K69" s="25">
        <v>185702</v>
      </c>
      <c r="L69" s="25">
        <v>429500</v>
      </c>
      <c r="M69" s="25">
        <v>240000</v>
      </c>
      <c r="N69" s="25">
        <v>1231832</v>
      </c>
      <c r="O69" s="25">
        <v>1409522.57</v>
      </c>
      <c r="P69" s="25">
        <v>240000</v>
      </c>
      <c r="Q69" s="25">
        <v>324066</v>
      </c>
      <c r="R69" s="25">
        <v>20400</v>
      </c>
      <c r="S69" s="25">
        <v>378000</v>
      </c>
      <c r="T69" s="25">
        <v>300000</v>
      </c>
      <c r="U69" s="25">
        <v>48000</v>
      </c>
      <c r="V69" s="25">
        <v>1012904</v>
      </c>
      <c r="W69" s="25">
        <v>1020000</v>
      </c>
      <c r="X69" s="25">
        <v>156000</v>
      </c>
      <c r="Y69" s="25">
        <v>2760000</v>
      </c>
      <c r="Z69" s="25">
        <v>10526521</v>
      </c>
      <c r="AA69" s="25">
        <v>33600</v>
      </c>
      <c r="AB69" s="25">
        <v>620000</v>
      </c>
      <c r="AC69" s="25"/>
      <c r="AD69" s="25">
        <v>1100667.43</v>
      </c>
      <c r="AE69" s="25">
        <v>204000</v>
      </c>
      <c r="AF69" s="34">
        <v>660000</v>
      </c>
      <c r="AG69" s="34">
        <v>180000</v>
      </c>
      <c r="AH69" s="34">
        <v>980000</v>
      </c>
      <c r="AI69" s="34">
        <v>168000</v>
      </c>
      <c r="AJ69" s="34">
        <v>276000</v>
      </c>
      <c r="AK69" s="34">
        <v>50000</v>
      </c>
      <c r="AL69" s="34">
        <v>12000</v>
      </c>
      <c r="AM69" s="34">
        <v>758640</v>
      </c>
      <c r="AN69" s="34">
        <v>36000</v>
      </c>
      <c r="AO69" s="34"/>
      <c r="AP69" s="25"/>
      <c r="AQ69" s="34">
        <v>180000</v>
      </c>
      <c r="AR69" s="34">
        <v>40000</v>
      </c>
      <c r="AS69" s="34">
        <v>1350000</v>
      </c>
      <c r="AT69" s="34">
        <v>15000</v>
      </c>
      <c r="AU69" s="34">
        <v>156000</v>
      </c>
      <c r="AV69" s="34">
        <v>490000</v>
      </c>
      <c r="AW69" s="34">
        <v>1400000</v>
      </c>
      <c r="AX69" s="34">
        <f>+'[2]3111'!$F$8</f>
        <v>300000</v>
      </c>
      <c r="AY69" s="34">
        <v>48150145.479999997</v>
      </c>
      <c r="AZ69" s="34">
        <v>27000</v>
      </c>
      <c r="BA69" s="39">
        <v>342984</v>
      </c>
      <c r="BB69" s="34"/>
      <c r="BC69" s="34">
        <v>1030800</v>
      </c>
      <c r="BD69" s="34">
        <v>2019379</v>
      </c>
      <c r="BE69" s="34">
        <v>192000</v>
      </c>
      <c r="BF69" s="34">
        <v>840000</v>
      </c>
      <c r="BG69" s="34">
        <f t="shared" si="0"/>
        <v>90488071.169999987</v>
      </c>
      <c r="BH69" s="18"/>
      <c r="BI69" s="18"/>
      <c r="BJ69" s="18"/>
      <c r="BK69" s="18"/>
      <c r="BL69" s="18"/>
      <c r="BM69" s="18"/>
      <c r="BN69" s="18"/>
      <c r="BO69" s="18"/>
    </row>
    <row r="70" spans="1:67" s="4" customFormat="1" hidden="1">
      <c r="A70" s="14">
        <v>3000</v>
      </c>
      <c r="B70" s="15">
        <v>3121</v>
      </c>
      <c r="C70" s="16" t="s">
        <v>65</v>
      </c>
      <c r="D70" s="16"/>
      <c r="E70" s="26"/>
      <c r="F70" s="25"/>
      <c r="G70" s="25"/>
      <c r="H70" s="25"/>
      <c r="I70" s="25">
        <v>480000</v>
      </c>
      <c r="J70" s="25"/>
      <c r="K70" s="25"/>
      <c r="L70" s="25"/>
      <c r="M70" s="25">
        <v>4000</v>
      </c>
      <c r="N70" s="25">
        <v>142457.4</v>
      </c>
      <c r="O70" s="25">
        <v>1000</v>
      </c>
      <c r="P70" s="25"/>
      <c r="Q70" s="25"/>
      <c r="R70" s="25"/>
      <c r="S70" s="25">
        <v>36000</v>
      </c>
      <c r="T70" s="25"/>
      <c r="U70" s="25"/>
      <c r="V70" s="25"/>
      <c r="W70" s="25">
        <v>84000</v>
      </c>
      <c r="X70" s="25"/>
      <c r="Y70" s="25"/>
      <c r="Z70" s="25">
        <v>150000</v>
      </c>
      <c r="AA70" s="25"/>
      <c r="AB70" s="25">
        <v>108000</v>
      </c>
      <c r="AC70" s="25"/>
      <c r="AD70" s="25"/>
      <c r="AE70" s="25"/>
      <c r="AF70" s="34">
        <v>20000</v>
      </c>
      <c r="AG70" s="34"/>
      <c r="AH70" s="34"/>
      <c r="AI70" s="34"/>
      <c r="AJ70" s="34"/>
      <c r="AK70" s="34"/>
      <c r="AL70" s="34"/>
      <c r="AM70" s="34"/>
      <c r="AN70" s="34">
        <v>0</v>
      </c>
      <c r="AO70" s="34"/>
      <c r="AP70" s="25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9"/>
      <c r="BB70" s="34"/>
      <c r="BC70" s="34">
        <v>155500</v>
      </c>
      <c r="BD70" s="34"/>
      <c r="BE70" s="34"/>
      <c r="BF70" s="34"/>
      <c r="BG70" s="34">
        <f t="shared" si="0"/>
        <v>1180957.3999999999</v>
      </c>
      <c r="BH70" s="18"/>
      <c r="BI70" s="18"/>
      <c r="BJ70" s="18"/>
      <c r="BK70" s="18"/>
      <c r="BL70" s="18"/>
      <c r="BM70" s="18"/>
      <c r="BN70" s="18"/>
      <c r="BO70" s="18"/>
    </row>
    <row r="71" spans="1:67" s="4" customFormat="1" hidden="1">
      <c r="A71" s="14">
        <v>3000</v>
      </c>
      <c r="B71" s="15">
        <v>3131</v>
      </c>
      <c r="C71" s="16" t="s">
        <v>66</v>
      </c>
      <c r="D71" s="16"/>
      <c r="E71" s="26">
        <v>209400</v>
      </c>
      <c r="F71" s="25">
        <v>50000</v>
      </c>
      <c r="G71" s="25">
        <v>9000</v>
      </c>
      <c r="H71" s="25">
        <v>45000</v>
      </c>
      <c r="I71" s="25">
        <v>810000</v>
      </c>
      <c r="J71" s="25">
        <v>10800</v>
      </c>
      <c r="K71" s="25">
        <v>24000</v>
      </c>
      <c r="L71" s="25">
        <v>43500</v>
      </c>
      <c r="M71" s="25">
        <v>112000</v>
      </c>
      <c r="N71" s="25">
        <v>890897</v>
      </c>
      <c r="O71" s="25">
        <v>264000</v>
      </c>
      <c r="P71" s="25">
        <v>38000</v>
      </c>
      <c r="Q71" s="25">
        <v>247821</v>
      </c>
      <c r="R71" s="25">
        <v>3600</v>
      </c>
      <c r="S71" s="25">
        <v>2500</v>
      </c>
      <c r="T71" s="25">
        <v>80000</v>
      </c>
      <c r="U71" s="25">
        <v>12000</v>
      </c>
      <c r="V71" s="25">
        <v>660000</v>
      </c>
      <c r="W71" s="25">
        <v>25200</v>
      </c>
      <c r="X71" s="25">
        <v>108000</v>
      </c>
      <c r="Y71" s="25">
        <v>240000</v>
      </c>
      <c r="Z71" s="25">
        <v>1325000</v>
      </c>
      <c r="AA71" s="25">
        <v>9960</v>
      </c>
      <c r="AB71" s="25">
        <v>160000</v>
      </c>
      <c r="AC71" s="25">
        <v>240000</v>
      </c>
      <c r="AD71" s="25">
        <v>72434.55</v>
      </c>
      <c r="AE71" s="25">
        <v>12000</v>
      </c>
      <c r="AF71" s="34">
        <v>27000</v>
      </c>
      <c r="AG71" s="34">
        <v>60000</v>
      </c>
      <c r="AH71" s="34"/>
      <c r="AI71" s="34">
        <v>6000</v>
      </c>
      <c r="AJ71" s="34">
        <v>6000</v>
      </c>
      <c r="AK71" s="34">
        <v>22500</v>
      </c>
      <c r="AL71" s="34"/>
      <c r="AM71" s="34">
        <v>163200</v>
      </c>
      <c r="AN71" s="34">
        <v>6000</v>
      </c>
      <c r="AO71" s="34">
        <v>27000</v>
      </c>
      <c r="AP71" s="25"/>
      <c r="AQ71" s="34">
        <v>60000</v>
      </c>
      <c r="AR71" s="34">
        <v>12000</v>
      </c>
      <c r="AS71" s="34">
        <v>380000</v>
      </c>
      <c r="AT71" s="34"/>
      <c r="AU71" s="34">
        <v>46800</v>
      </c>
      <c r="AV71" s="34">
        <v>322000</v>
      </c>
      <c r="AW71" s="34">
        <v>1200000</v>
      </c>
      <c r="AX71" s="34">
        <f>+'[2]3131'!$F$8</f>
        <v>51300</v>
      </c>
      <c r="AY71" s="34">
        <v>15967323.060000001</v>
      </c>
      <c r="AZ71" s="34">
        <v>12000</v>
      </c>
      <c r="BA71" s="39">
        <v>84372</v>
      </c>
      <c r="BB71" s="34"/>
      <c r="BC71" s="34">
        <v>141600</v>
      </c>
      <c r="BD71" s="34">
        <v>522400</v>
      </c>
      <c r="BE71" s="34">
        <v>18900</v>
      </c>
      <c r="BF71" s="34">
        <v>40000</v>
      </c>
      <c r="BG71" s="34">
        <f t="shared" si="0"/>
        <v>24881507.609999999</v>
      </c>
      <c r="BH71" s="18"/>
      <c r="BI71" s="18"/>
      <c r="BJ71" s="18"/>
      <c r="BK71" s="18"/>
      <c r="BL71" s="18"/>
      <c r="BM71" s="18"/>
      <c r="BN71" s="18"/>
      <c r="BO71" s="18"/>
    </row>
    <row r="72" spans="1:67" s="4" customFormat="1" hidden="1">
      <c r="A72" s="14">
        <v>3000</v>
      </c>
      <c r="B72" s="15">
        <v>3141</v>
      </c>
      <c r="C72" s="16" t="s">
        <v>67</v>
      </c>
      <c r="D72" s="16"/>
      <c r="E72" s="26">
        <v>629568</v>
      </c>
      <c r="F72" s="25">
        <v>20000</v>
      </c>
      <c r="G72" s="25">
        <v>270000</v>
      </c>
      <c r="H72" s="25">
        <v>510000</v>
      </c>
      <c r="I72" s="25">
        <v>300000</v>
      </c>
      <c r="J72" s="25">
        <v>10800</v>
      </c>
      <c r="K72" s="25">
        <v>210000</v>
      </c>
      <c r="L72" s="25">
        <v>42000</v>
      </c>
      <c r="M72" s="25">
        <v>22068</v>
      </c>
      <c r="N72" s="25">
        <v>209590</v>
      </c>
      <c r="O72" s="25">
        <v>1625093</v>
      </c>
      <c r="P72" s="25">
        <v>36000</v>
      </c>
      <c r="Q72" s="25">
        <v>315264</v>
      </c>
      <c r="R72" s="25">
        <v>4800</v>
      </c>
      <c r="S72" s="25">
        <v>88200</v>
      </c>
      <c r="T72" s="25">
        <v>30000</v>
      </c>
      <c r="U72" s="25">
        <v>9000</v>
      </c>
      <c r="V72" s="25">
        <v>312504</v>
      </c>
      <c r="W72" s="25"/>
      <c r="X72" s="25">
        <v>384000</v>
      </c>
      <c r="Y72" s="25">
        <v>72000</v>
      </c>
      <c r="Z72" s="25">
        <v>80000</v>
      </c>
      <c r="AA72" s="25">
        <v>28800</v>
      </c>
      <c r="AB72" s="25">
        <v>160000</v>
      </c>
      <c r="AC72" s="25"/>
      <c r="AD72" s="25">
        <v>73622.179999999993</v>
      </c>
      <c r="AE72" s="25">
        <v>164000</v>
      </c>
      <c r="AF72" s="34">
        <v>68388</v>
      </c>
      <c r="AG72" s="34">
        <v>420000</v>
      </c>
      <c r="AH72" s="34">
        <v>200000</v>
      </c>
      <c r="AI72" s="34">
        <v>18000</v>
      </c>
      <c r="AJ72" s="34">
        <v>60000</v>
      </c>
      <c r="AK72" s="34">
        <v>88404</v>
      </c>
      <c r="AL72" s="34">
        <v>14400</v>
      </c>
      <c r="AM72" s="34">
        <v>239400</v>
      </c>
      <c r="AN72" s="34">
        <v>9600</v>
      </c>
      <c r="AO72" s="34"/>
      <c r="AP72" s="25"/>
      <c r="AQ72" s="34">
        <v>120000</v>
      </c>
      <c r="AR72" s="34">
        <v>12000</v>
      </c>
      <c r="AS72" s="34">
        <v>380000</v>
      </c>
      <c r="AT72" s="34"/>
      <c r="AU72" s="34">
        <v>95880</v>
      </c>
      <c r="AV72" s="34">
        <v>834000</v>
      </c>
      <c r="AW72" s="34">
        <v>600000</v>
      </c>
      <c r="AX72" s="34">
        <f>+'[2]3141'!$F$8</f>
        <v>240000</v>
      </c>
      <c r="AY72" s="34">
        <v>1948300</v>
      </c>
      <c r="AZ72" s="34">
        <v>24000</v>
      </c>
      <c r="BA72" s="39">
        <v>353208</v>
      </c>
      <c r="BB72" s="34">
        <v>7800</v>
      </c>
      <c r="BC72" s="34">
        <v>180000</v>
      </c>
      <c r="BD72" s="34">
        <v>628445</v>
      </c>
      <c r="BE72" s="34">
        <v>117000</v>
      </c>
      <c r="BF72" s="34"/>
      <c r="BG72" s="34">
        <f t="shared" si="0"/>
        <v>12266134.18</v>
      </c>
      <c r="BH72" s="18"/>
      <c r="BI72" s="18"/>
      <c r="BJ72" s="18"/>
      <c r="BK72" s="18"/>
      <c r="BL72" s="18"/>
      <c r="BM72" s="18"/>
      <c r="BN72" s="18"/>
      <c r="BO72" s="18"/>
    </row>
    <row r="73" spans="1:67" s="4" customFormat="1" hidden="1">
      <c r="A73" s="14">
        <v>3000</v>
      </c>
      <c r="B73" s="15">
        <v>3151</v>
      </c>
      <c r="C73" s="16" t="s">
        <v>68</v>
      </c>
      <c r="D73" s="16"/>
      <c r="E73" s="26">
        <v>136260</v>
      </c>
      <c r="F73" s="25">
        <v>8000</v>
      </c>
      <c r="G73" s="25">
        <v>60700</v>
      </c>
      <c r="H73" s="25">
        <v>116000</v>
      </c>
      <c r="I73" s="25"/>
      <c r="J73" s="25">
        <v>24000</v>
      </c>
      <c r="K73" s="25">
        <v>3500</v>
      </c>
      <c r="L73" s="25">
        <v>18000</v>
      </c>
      <c r="M73" s="25"/>
      <c r="N73" s="25">
        <v>96000</v>
      </c>
      <c r="O73" s="25"/>
      <c r="P73" s="25">
        <v>9600</v>
      </c>
      <c r="Q73" s="25">
        <v>199740</v>
      </c>
      <c r="R73" s="25">
        <v>6000</v>
      </c>
      <c r="S73" s="25">
        <v>15500</v>
      </c>
      <c r="T73" s="25"/>
      <c r="U73" s="25">
        <v>9000</v>
      </c>
      <c r="V73" s="25">
        <v>114804</v>
      </c>
      <c r="W73" s="25">
        <v>108000</v>
      </c>
      <c r="X73" s="25">
        <v>96000</v>
      </c>
      <c r="Y73" s="25"/>
      <c r="Z73" s="25">
        <v>680224</v>
      </c>
      <c r="AA73" s="25"/>
      <c r="AB73" s="25">
        <v>40000</v>
      </c>
      <c r="AC73" s="25">
        <v>6000</v>
      </c>
      <c r="AD73" s="25"/>
      <c r="AE73" s="25"/>
      <c r="AF73" s="34"/>
      <c r="AG73" s="34">
        <v>999600</v>
      </c>
      <c r="AH73" s="34">
        <v>80000</v>
      </c>
      <c r="AI73" s="34"/>
      <c r="AJ73" s="34">
        <v>90000</v>
      </c>
      <c r="AK73" s="34"/>
      <c r="AL73" s="34">
        <v>24600</v>
      </c>
      <c r="AM73" s="34">
        <v>10800</v>
      </c>
      <c r="AN73" s="34">
        <v>26400</v>
      </c>
      <c r="AO73" s="34"/>
      <c r="AP73" s="25"/>
      <c r="AQ73" s="34">
        <v>60000</v>
      </c>
      <c r="AR73" s="34"/>
      <c r="AS73" s="34">
        <v>150000</v>
      </c>
      <c r="AT73" s="34"/>
      <c r="AU73" s="34">
        <v>48600</v>
      </c>
      <c r="AV73" s="34">
        <v>220000</v>
      </c>
      <c r="AW73" s="34">
        <v>600000</v>
      </c>
      <c r="AX73" s="34"/>
      <c r="AY73" s="34">
        <v>525600</v>
      </c>
      <c r="AZ73" s="34"/>
      <c r="BA73" s="39">
        <v>32400</v>
      </c>
      <c r="BB73" s="34"/>
      <c r="BC73" s="34"/>
      <c r="BD73" s="34">
        <v>216235</v>
      </c>
      <c r="BE73" s="34">
        <v>21000</v>
      </c>
      <c r="BF73" s="34"/>
      <c r="BG73" s="34">
        <f t="shared" ref="BG73:BG136" si="1">SUM(E73:BF73)</f>
        <v>4852563</v>
      </c>
      <c r="BH73" s="18"/>
      <c r="BI73" s="18"/>
      <c r="BJ73" s="18"/>
      <c r="BK73" s="18"/>
      <c r="BL73" s="18"/>
      <c r="BM73" s="18"/>
      <c r="BN73" s="18"/>
      <c r="BO73" s="18"/>
    </row>
    <row r="74" spans="1:67" s="4" customFormat="1" hidden="1">
      <c r="A74" s="14">
        <v>3000</v>
      </c>
      <c r="B74" s="15">
        <v>3161</v>
      </c>
      <c r="C74" s="16" t="s">
        <v>69</v>
      </c>
      <c r="D74" s="16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>
        <v>18000</v>
      </c>
      <c r="R74" s="25"/>
      <c r="S74" s="25"/>
      <c r="T74" s="25"/>
      <c r="U74" s="25"/>
      <c r="V74" s="25"/>
      <c r="W74" s="25"/>
      <c r="X74" s="25"/>
      <c r="Y74" s="25"/>
      <c r="Z74" s="25">
        <v>109000</v>
      </c>
      <c r="AA74" s="25"/>
      <c r="AB74" s="25"/>
      <c r="AC74" s="25">
        <v>120000</v>
      </c>
      <c r="AD74" s="25">
        <v>150829.85</v>
      </c>
      <c r="AE74" s="25"/>
      <c r="AF74" s="34"/>
      <c r="AG74" s="34"/>
      <c r="AH74" s="34"/>
      <c r="AI74" s="34"/>
      <c r="AJ74" s="34"/>
      <c r="AK74" s="34"/>
      <c r="AL74" s="34"/>
      <c r="AM74" s="34"/>
      <c r="AN74" s="34">
        <v>0</v>
      </c>
      <c r="AO74" s="34"/>
      <c r="AP74" s="25"/>
      <c r="AQ74" s="34">
        <v>14400</v>
      </c>
      <c r="AR74" s="34"/>
      <c r="AS74" s="34"/>
      <c r="AT74" s="34"/>
      <c r="AU74" s="34"/>
      <c r="AV74" s="34"/>
      <c r="AW74" s="34"/>
      <c r="AX74" s="34">
        <f>+'[2]3161'!$F$8</f>
        <v>78000</v>
      </c>
      <c r="AY74" s="34"/>
      <c r="AZ74" s="34"/>
      <c r="BA74" s="39"/>
      <c r="BB74" s="34"/>
      <c r="BC74" s="34">
        <v>927840</v>
      </c>
      <c r="BD74" s="34">
        <v>5000</v>
      </c>
      <c r="BE74" s="34"/>
      <c r="BF74" s="34"/>
      <c r="BG74" s="34">
        <f t="shared" si="1"/>
        <v>1423069.85</v>
      </c>
      <c r="BH74" s="18"/>
      <c r="BI74" s="18"/>
      <c r="BJ74" s="18"/>
      <c r="BK74" s="18"/>
      <c r="BL74" s="18"/>
      <c r="BM74" s="18"/>
      <c r="BN74" s="18"/>
      <c r="BO74" s="18"/>
    </row>
    <row r="75" spans="1:67" s="4" customFormat="1" ht="27.6" hidden="1">
      <c r="A75" s="14">
        <v>3000</v>
      </c>
      <c r="B75" s="15">
        <v>3171</v>
      </c>
      <c r="C75" s="16" t="s">
        <v>70</v>
      </c>
      <c r="D75" s="16"/>
      <c r="E75" s="26">
        <v>569280</v>
      </c>
      <c r="F75" s="25">
        <v>10000</v>
      </c>
      <c r="G75" s="25">
        <v>67100</v>
      </c>
      <c r="H75" s="25">
        <v>142000</v>
      </c>
      <c r="I75" s="25">
        <v>36000</v>
      </c>
      <c r="J75" s="25">
        <v>10596</v>
      </c>
      <c r="K75" s="25"/>
      <c r="L75" s="25">
        <v>42000</v>
      </c>
      <c r="M75" s="25"/>
      <c r="N75" s="25"/>
      <c r="O75" s="25"/>
      <c r="P75" s="25"/>
      <c r="Q75" s="25">
        <v>412536</v>
      </c>
      <c r="R75" s="25">
        <v>9600</v>
      </c>
      <c r="S75" s="25">
        <v>9800</v>
      </c>
      <c r="T75" s="25"/>
      <c r="U75" s="25">
        <v>6000</v>
      </c>
      <c r="V75" s="25">
        <v>320904</v>
      </c>
      <c r="W75" s="25">
        <v>168000</v>
      </c>
      <c r="X75" s="25">
        <v>30000</v>
      </c>
      <c r="Y75" s="25">
        <v>156000</v>
      </c>
      <c r="Z75" s="25">
        <v>1500000</v>
      </c>
      <c r="AA75" s="25"/>
      <c r="AB75" s="25"/>
      <c r="AC75" s="25"/>
      <c r="AD75" s="25">
        <v>462487.41</v>
      </c>
      <c r="AE75" s="25">
        <v>6200</v>
      </c>
      <c r="AF75" s="34">
        <v>142176</v>
      </c>
      <c r="AG75" s="34">
        <v>1140000</v>
      </c>
      <c r="AH75" s="34"/>
      <c r="AI75" s="34"/>
      <c r="AJ75" s="34">
        <v>456000</v>
      </c>
      <c r="AK75" s="34">
        <v>4400</v>
      </c>
      <c r="AL75" s="34"/>
      <c r="AM75" s="34">
        <v>132408</v>
      </c>
      <c r="AN75" s="34">
        <v>12000</v>
      </c>
      <c r="AO75" s="34"/>
      <c r="AP75" s="25"/>
      <c r="AQ75" s="34">
        <v>14400</v>
      </c>
      <c r="AR75" s="34">
        <v>20000</v>
      </c>
      <c r="AS75" s="34"/>
      <c r="AT75" s="34">
        <v>43160</v>
      </c>
      <c r="AU75" s="34">
        <v>233232</v>
      </c>
      <c r="AV75" s="34">
        <v>320000</v>
      </c>
      <c r="AW75" s="34">
        <v>1200000</v>
      </c>
      <c r="AX75" s="34"/>
      <c r="AY75" s="34">
        <v>1144403</v>
      </c>
      <c r="AZ75" s="34"/>
      <c r="BA75" s="39">
        <v>18000</v>
      </c>
      <c r="BB75" s="34"/>
      <c r="BC75" s="34">
        <v>12000</v>
      </c>
      <c r="BD75" s="34">
        <v>189000</v>
      </c>
      <c r="BE75" s="34">
        <v>6000</v>
      </c>
      <c r="BF75" s="34"/>
      <c r="BG75" s="34">
        <f t="shared" si="1"/>
        <v>9045682.4100000001</v>
      </c>
      <c r="BH75" s="18"/>
      <c r="BI75" s="18"/>
      <c r="BJ75" s="18"/>
      <c r="BK75" s="18"/>
      <c r="BL75" s="18"/>
      <c r="BM75" s="18"/>
      <c r="BN75" s="18"/>
      <c r="BO75" s="18"/>
    </row>
    <row r="76" spans="1:67" s="4" customFormat="1" hidden="1">
      <c r="A76" s="14">
        <v>3000</v>
      </c>
      <c r="B76" s="15">
        <v>3181</v>
      </c>
      <c r="C76" s="16" t="s">
        <v>71</v>
      </c>
      <c r="D76" s="16"/>
      <c r="E76" s="26"/>
      <c r="F76" s="25"/>
      <c r="G76" s="25"/>
      <c r="H76" s="25"/>
      <c r="I76" s="25">
        <v>6690</v>
      </c>
      <c r="J76" s="25">
        <v>3000</v>
      </c>
      <c r="K76" s="25"/>
      <c r="L76" s="25">
        <v>12000</v>
      </c>
      <c r="M76" s="25">
        <v>2400</v>
      </c>
      <c r="N76" s="25"/>
      <c r="O76" s="25">
        <v>486.2</v>
      </c>
      <c r="P76" s="25">
        <v>3600</v>
      </c>
      <c r="Q76" s="25">
        <v>36000</v>
      </c>
      <c r="R76" s="25">
        <v>6000</v>
      </c>
      <c r="S76" s="25">
        <v>3540</v>
      </c>
      <c r="T76" s="25"/>
      <c r="U76" s="25"/>
      <c r="V76" s="25">
        <v>5000</v>
      </c>
      <c r="W76" s="25"/>
      <c r="X76" s="25"/>
      <c r="Y76" s="25"/>
      <c r="Z76" s="25"/>
      <c r="AA76" s="25"/>
      <c r="AB76" s="25">
        <v>2900</v>
      </c>
      <c r="AC76" s="25"/>
      <c r="AD76" s="25">
        <v>3692.01</v>
      </c>
      <c r="AE76" s="25">
        <v>12200</v>
      </c>
      <c r="AF76" s="34"/>
      <c r="AG76" s="34">
        <v>24000</v>
      </c>
      <c r="AH76" s="34"/>
      <c r="AI76" s="34">
        <v>3000</v>
      </c>
      <c r="AJ76" s="34">
        <v>3600</v>
      </c>
      <c r="AK76" s="34"/>
      <c r="AL76" s="34"/>
      <c r="AM76" s="34">
        <v>1400</v>
      </c>
      <c r="AN76" s="34">
        <v>1000</v>
      </c>
      <c r="AO76" s="34"/>
      <c r="AP76" s="25"/>
      <c r="AQ76" s="34"/>
      <c r="AR76" s="34">
        <v>6000</v>
      </c>
      <c r="AS76" s="34"/>
      <c r="AT76" s="34">
        <v>6000</v>
      </c>
      <c r="AU76" s="34">
        <v>2400</v>
      </c>
      <c r="AV76" s="34"/>
      <c r="AW76" s="34"/>
      <c r="AX76" s="34"/>
      <c r="AY76" s="34">
        <v>72580</v>
      </c>
      <c r="AZ76" s="34"/>
      <c r="BA76" s="39"/>
      <c r="BB76" s="34"/>
      <c r="BC76" s="34"/>
      <c r="BD76" s="34">
        <v>1000</v>
      </c>
      <c r="BE76" s="34"/>
      <c r="BF76" s="34">
        <v>3000</v>
      </c>
      <c r="BG76" s="34">
        <f t="shared" si="1"/>
        <v>221488.21</v>
      </c>
      <c r="BH76" s="18"/>
      <c r="BI76" s="18"/>
      <c r="BJ76" s="18"/>
      <c r="BK76" s="18"/>
      <c r="BL76" s="18"/>
      <c r="BM76" s="18"/>
      <c r="BN76" s="18"/>
      <c r="BO76" s="18"/>
    </row>
    <row r="77" spans="1:67" s="4" customFormat="1" hidden="1">
      <c r="A77" s="14">
        <v>3000</v>
      </c>
      <c r="B77" s="15">
        <v>3182</v>
      </c>
      <c r="C77" s="16" t="s">
        <v>72</v>
      </c>
      <c r="D77" s="16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34"/>
      <c r="AG77" s="34"/>
      <c r="AH77" s="34"/>
      <c r="AI77" s="34"/>
      <c r="AJ77" s="34">
        <v>3600</v>
      </c>
      <c r="AK77" s="34"/>
      <c r="AL77" s="34"/>
      <c r="AM77" s="34"/>
      <c r="AN77" s="34">
        <v>0</v>
      </c>
      <c r="AO77" s="34"/>
      <c r="AP77" s="25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9"/>
      <c r="BB77" s="34"/>
      <c r="BC77" s="34">
        <v>72000</v>
      </c>
      <c r="BD77" s="34"/>
      <c r="BE77" s="34"/>
      <c r="BF77" s="34"/>
      <c r="BG77" s="34">
        <f t="shared" si="1"/>
        <v>75600</v>
      </c>
      <c r="BH77" s="18"/>
      <c r="BI77" s="18"/>
      <c r="BJ77" s="18"/>
      <c r="BK77" s="18"/>
      <c r="BL77" s="18"/>
      <c r="BM77" s="18"/>
      <c r="BN77" s="18"/>
      <c r="BO77" s="18"/>
    </row>
    <row r="78" spans="1:67" s="4" customFormat="1" hidden="1">
      <c r="A78" s="14">
        <v>3000</v>
      </c>
      <c r="B78" s="15">
        <v>3191</v>
      </c>
      <c r="C78" s="16" t="s">
        <v>73</v>
      </c>
      <c r="D78" s="16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>
        <v>120000</v>
      </c>
      <c r="AC78" s="25"/>
      <c r="AD78" s="25"/>
      <c r="AE78" s="25"/>
      <c r="AF78" s="34"/>
      <c r="AG78" s="34"/>
      <c r="AH78" s="34"/>
      <c r="AI78" s="34"/>
      <c r="AJ78" s="34"/>
      <c r="AK78" s="34"/>
      <c r="AL78" s="34"/>
      <c r="AM78" s="34"/>
      <c r="AN78" s="34">
        <v>0</v>
      </c>
      <c r="AO78" s="34"/>
      <c r="AP78" s="25"/>
      <c r="AQ78" s="34"/>
      <c r="AR78" s="34"/>
      <c r="AS78" s="34"/>
      <c r="AT78" s="34"/>
      <c r="AU78" s="34"/>
      <c r="AV78" s="34"/>
      <c r="AW78" s="34"/>
      <c r="AX78" s="34"/>
      <c r="AY78" s="34">
        <v>35385761.380000003</v>
      </c>
      <c r="AZ78" s="34"/>
      <c r="BA78" s="39"/>
      <c r="BB78" s="34"/>
      <c r="BC78" s="34"/>
      <c r="BD78" s="34"/>
      <c r="BE78" s="34"/>
      <c r="BF78" s="34"/>
      <c r="BG78" s="34">
        <f t="shared" si="1"/>
        <v>35505761.380000003</v>
      </c>
      <c r="BH78" s="18"/>
      <c r="BI78" s="18"/>
      <c r="BJ78" s="18"/>
      <c r="BK78" s="18"/>
      <c r="BL78" s="18"/>
      <c r="BM78" s="18"/>
      <c r="BN78" s="18"/>
      <c r="BO78" s="18"/>
    </row>
    <row r="79" spans="1:67" s="4" customFormat="1" hidden="1">
      <c r="A79" s="14">
        <v>3000</v>
      </c>
      <c r="B79" s="15">
        <v>3211</v>
      </c>
      <c r="C79" s="16" t="s">
        <v>74</v>
      </c>
      <c r="D79" s="16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34"/>
      <c r="AG79" s="34"/>
      <c r="AH79" s="34"/>
      <c r="AI79" s="34"/>
      <c r="AJ79" s="34"/>
      <c r="AK79" s="34"/>
      <c r="AL79" s="34"/>
      <c r="AM79" s="34"/>
      <c r="AN79" s="34">
        <v>0</v>
      </c>
      <c r="AO79" s="34"/>
      <c r="AP79" s="25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9"/>
      <c r="BB79" s="34"/>
      <c r="BC79" s="34">
        <v>350000</v>
      </c>
      <c r="BD79" s="34"/>
      <c r="BE79" s="34"/>
      <c r="BF79" s="34"/>
      <c r="BG79" s="34">
        <f t="shared" si="1"/>
        <v>350000</v>
      </c>
      <c r="BH79" s="18"/>
      <c r="BI79" s="18"/>
      <c r="BJ79" s="18"/>
      <c r="BK79" s="18"/>
      <c r="BL79" s="18"/>
      <c r="BM79" s="18"/>
      <c r="BN79" s="18"/>
      <c r="BO79" s="18"/>
    </row>
    <row r="80" spans="1:67" s="4" customFormat="1" hidden="1">
      <c r="A80" s="14">
        <v>3000</v>
      </c>
      <c r="B80" s="15">
        <v>3221</v>
      </c>
      <c r="C80" s="16" t="s">
        <v>75</v>
      </c>
      <c r="D80" s="16"/>
      <c r="E80" s="26">
        <v>216000</v>
      </c>
      <c r="F80" s="25"/>
      <c r="G80" s="25">
        <v>234000</v>
      </c>
      <c r="H80" s="25"/>
      <c r="I80" s="25">
        <v>96000</v>
      </c>
      <c r="J80" s="25">
        <v>384000</v>
      </c>
      <c r="K80" s="25"/>
      <c r="L80" s="25"/>
      <c r="M80" s="25"/>
      <c r="N80" s="25"/>
      <c r="O80" s="25">
        <v>1098937.92</v>
      </c>
      <c r="P80" s="25"/>
      <c r="Q80" s="25">
        <v>1085248</v>
      </c>
      <c r="R80" s="25">
        <v>180000</v>
      </c>
      <c r="S80" s="25"/>
      <c r="T80" s="25"/>
      <c r="U80" s="25"/>
      <c r="V80" s="25"/>
      <c r="W80" s="25"/>
      <c r="X80" s="25">
        <v>840000</v>
      </c>
      <c r="Y80" s="25"/>
      <c r="Z80" s="25">
        <v>1000000</v>
      </c>
      <c r="AA80" s="25"/>
      <c r="AB80" s="25">
        <v>222761.32</v>
      </c>
      <c r="AC80" s="25"/>
      <c r="AD80" s="25"/>
      <c r="AE80" s="25">
        <v>1344000</v>
      </c>
      <c r="AF80" s="34"/>
      <c r="AG80" s="34"/>
      <c r="AH80" s="34">
        <v>2500000</v>
      </c>
      <c r="AI80" s="34">
        <v>780000</v>
      </c>
      <c r="AJ80" s="34">
        <v>2977584</v>
      </c>
      <c r="AK80" s="34"/>
      <c r="AL80" s="34"/>
      <c r="AM80" s="34"/>
      <c r="AN80" s="34">
        <v>120000</v>
      </c>
      <c r="AO80" s="34"/>
      <c r="AP80" s="25">
        <v>960000</v>
      </c>
      <c r="AQ80" s="34">
        <v>1608000</v>
      </c>
      <c r="AR80" s="34"/>
      <c r="AS80" s="34"/>
      <c r="AT80" s="34">
        <v>62400</v>
      </c>
      <c r="AU80" s="34"/>
      <c r="AV80" s="34"/>
      <c r="AW80" s="34">
        <v>2100000</v>
      </c>
      <c r="AX80" s="34"/>
      <c r="AY80" s="34">
        <v>763562.28</v>
      </c>
      <c r="AZ80" s="34">
        <v>483303.04</v>
      </c>
      <c r="BA80" s="39">
        <v>871968</v>
      </c>
      <c r="BB80" s="34">
        <v>87696</v>
      </c>
      <c r="BC80" s="34">
        <v>840000</v>
      </c>
      <c r="BD80" s="34">
        <v>125280</v>
      </c>
      <c r="BE80" s="34"/>
      <c r="BF80" s="34"/>
      <c r="BG80" s="34">
        <f t="shared" si="1"/>
        <v>20980740.560000002</v>
      </c>
      <c r="BH80" s="18"/>
      <c r="BI80" s="18"/>
      <c r="BJ80" s="18"/>
      <c r="BK80" s="18"/>
      <c r="BL80" s="18"/>
      <c r="BM80" s="18"/>
      <c r="BN80" s="18"/>
      <c r="BO80" s="18"/>
    </row>
    <row r="81" spans="1:67" s="4" customFormat="1" ht="27.6" hidden="1">
      <c r="A81" s="14">
        <v>3000</v>
      </c>
      <c r="B81" s="15">
        <v>3231</v>
      </c>
      <c r="C81" s="16" t="s">
        <v>76</v>
      </c>
      <c r="D81" s="16"/>
      <c r="E81" s="26"/>
      <c r="F81" s="25">
        <v>500000</v>
      </c>
      <c r="G81" s="25">
        <v>111500</v>
      </c>
      <c r="H81" s="25">
        <v>1090000</v>
      </c>
      <c r="I81" s="25"/>
      <c r="J81" s="25">
        <v>42000</v>
      </c>
      <c r="K81" s="25"/>
      <c r="L81" s="25"/>
      <c r="M81" s="25">
        <v>50400</v>
      </c>
      <c r="N81" s="25"/>
      <c r="O81" s="25"/>
      <c r="P81" s="25"/>
      <c r="Q81" s="25">
        <v>666180</v>
      </c>
      <c r="R81" s="25">
        <v>47880</v>
      </c>
      <c r="S81" s="25">
        <v>13000</v>
      </c>
      <c r="T81" s="25"/>
      <c r="U81" s="25"/>
      <c r="V81" s="25"/>
      <c r="W81" s="25">
        <v>72000</v>
      </c>
      <c r="X81" s="25"/>
      <c r="Y81" s="25"/>
      <c r="Z81" s="25"/>
      <c r="AA81" s="25"/>
      <c r="AB81" s="25"/>
      <c r="AC81" s="25">
        <v>36000</v>
      </c>
      <c r="AD81" s="25">
        <v>3596.91</v>
      </c>
      <c r="AE81" s="25">
        <v>150000</v>
      </c>
      <c r="AF81" s="34"/>
      <c r="AG81" s="34">
        <v>60000</v>
      </c>
      <c r="AH81" s="34">
        <v>60000</v>
      </c>
      <c r="AI81" s="34">
        <v>42000</v>
      </c>
      <c r="AJ81" s="34">
        <v>175200</v>
      </c>
      <c r="AK81" s="34"/>
      <c r="AL81" s="34">
        <v>12000</v>
      </c>
      <c r="AM81" s="34">
        <v>385200</v>
      </c>
      <c r="AN81" s="34">
        <v>24000</v>
      </c>
      <c r="AO81" s="34"/>
      <c r="AP81" s="25">
        <v>240000</v>
      </c>
      <c r="AQ81" s="34"/>
      <c r="AR81" s="34"/>
      <c r="AS81" s="34"/>
      <c r="AT81" s="34"/>
      <c r="AU81" s="34">
        <v>124800</v>
      </c>
      <c r="AV81" s="34"/>
      <c r="AW81" s="34">
        <v>100000</v>
      </c>
      <c r="AX81" s="34"/>
      <c r="AY81" s="34">
        <v>892800</v>
      </c>
      <c r="AZ81" s="34">
        <v>18000</v>
      </c>
      <c r="BA81" s="39">
        <v>276000</v>
      </c>
      <c r="BB81" s="34"/>
      <c r="BC81" s="34"/>
      <c r="BD81" s="34">
        <v>162000</v>
      </c>
      <c r="BE81" s="34">
        <v>306000</v>
      </c>
      <c r="BF81" s="34"/>
      <c r="BG81" s="34">
        <f t="shared" si="1"/>
        <v>5660556.9100000001</v>
      </c>
      <c r="BH81" s="18"/>
      <c r="BI81" s="18"/>
      <c r="BJ81" s="18"/>
      <c r="BK81" s="18"/>
      <c r="BL81" s="18"/>
      <c r="BM81" s="18"/>
      <c r="BN81" s="18"/>
      <c r="BO81" s="18"/>
    </row>
    <row r="82" spans="1:67" s="4" customFormat="1" ht="27.6" hidden="1">
      <c r="A82" s="14">
        <v>3000</v>
      </c>
      <c r="B82" s="15">
        <v>3241</v>
      </c>
      <c r="C82" s="16" t="s">
        <v>77</v>
      </c>
      <c r="D82" s="16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34"/>
      <c r="AG82" s="34"/>
      <c r="AH82" s="34"/>
      <c r="AI82" s="34"/>
      <c r="AJ82" s="34"/>
      <c r="AK82" s="34"/>
      <c r="AL82" s="34"/>
      <c r="AM82" s="34"/>
      <c r="AN82" s="34">
        <v>0</v>
      </c>
      <c r="AO82" s="34"/>
      <c r="AP82" s="25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9"/>
      <c r="BB82" s="34"/>
      <c r="BC82" s="34">
        <v>65000</v>
      </c>
      <c r="BD82" s="34"/>
      <c r="BE82" s="34"/>
      <c r="BF82" s="34"/>
      <c r="BG82" s="34">
        <f t="shared" si="1"/>
        <v>65000</v>
      </c>
      <c r="BH82" s="18"/>
      <c r="BI82" s="18"/>
      <c r="BJ82" s="18"/>
      <c r="BK82" s="18"/>
      <c r="BL82" s="18"/>
      <c r="BM82" s="18"/>
      <c r="BN82" s="18"/>
      <c r="BO82" s="18"/>
    </row>
    <row r="83" spans="1:67" s="4" customFormat="1" hidden="1">
      <c r="A83" s="14">
        <v>3000</v>
      </c>
      <c r="B83" s="15">
        <v>3251</v>
      </c>
      <c r="C83" s="16" t="s">
        <v>78</v>
      </c>
      <c r="D83" s="16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>
        <v>240000</v>
      </c>
      <c r="V83" s="25"/>
      <c r="W83" s="25">
        <v>11000</v>
      </c>
      <c r="X83" s="25"/>
      <c r="Y83" s="25"/>
      <c r="Z83" s="25"/>
      <c r="AA83" s="25"/>
      <c r="AB83" s="25">
        <v>180000</v>
      </c>
      <c r="AC83" s="25"/>
      <c r="AD83" s="25">
        <v>38677.71</v>
      </c>
      <c r="AE83" s="25"/>
      <c r="AF83" s="34"/>
      <c r="AG83" s="34">
        <v>540000</v>
      </c>
      <c r="AH83" s="34">
        <v>1200000</v>
      </c>
      <c r="AI83" s="34"/>
      <c r="AJ83" s="34"/>
      <c r="AK83" s="34"/>
      <c r="AL83" s="34"/>
      <c r="AM83" s="34"/>
      <c r="AN83" s="34">
        <v>0</v>
      </c>
      <c r="AO83" s="34"/>
      <c r="AP83" s="25"/>
      <c r="AQ83" s="34">
        <v>235620</v>
      </c>
      <c r="AR83" s="34"/>
      <c r="AS83" s="34"/>
      <c r="AT83" s="34"/>
      <c r="AU83" s="34"/>
      <c r="AV83" s="34"/>
      <c r="AW83" s="34">
        <v>1400000</v>
      </c>
      <c r="AX83" s="34"/>
      <c r="AY83" s="34">
        <v>109500</v>
      </c>
      <c r="AZ83" s="34"/>
      <c r="BA83" s="39"/>
      <c r="BB83" s="34"/>
      <c r="BC83" s="34"/>
      <c r="BD83" s="34"/>
      <c r="BE83" s="34"/>
      <c r="BF83" s="34"/>
      <c r="BG83" s="34">
        <f t="shared" si="1"/>
        <v>3954797.71</v>
      </c>
      <c r="BH83" s="18"/>
      <c r="BI83" s="18"/>
      <c r="BJ83" s="18"/>
      <c r="BK83" s="18"/>
      <c r="BL83" s="18"/>
      <c r="BM83" s="18"/>
      <c r="BN83" s="18"/>
      <c r="BO83" s="18"/>
    </row>
    <row r="84" spans="1:67" s="4" customFormat="1" ht="27.6" hidden="1">
      <c r="A84" s="14">
        <v>3000</v>
      </c>
      <c r="B84" s="15">
        <v>3261</v>
      </c>
      <c r="C84" s="16" t="s">
        <v>79</v>
      </c>
      <c r="D84" s="16"/>
      <c r="E84" s="26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34"/>
      <c r="AG84" s="34"/>
      <c r="AH84" s="34"/>
      <c r="AI84" s="34"/>
      <c r="AJ84" s="34"/>
      <c r="AK84" s="34"/>
      <c r="AL84" s="34"/>
      <c r="AM84" s="34"/>
      <c r="AN84" s="34">
        <v>0</v>
      </c>
      <c r="AO84" s="34"/>
      <c r="AP84" s="25"/>
      <c r="AQ84" s="34"/>
      <c r="AR84" s="34"/>
      <c r="AS84" s="34"/>
      <c r="AT84" s="34"/>
      <c r="AU84" s="34"/>
      <c r="AV84" s="34"/>
      <c r="AW84" s="34"/>
      <c r="AX84" s="34"/>
      <c r="AY84" s="34">
        <v>64400</v>
      </c>
      <c r="AZ84" s="34"/>
      <c r="BA84" s="39"/>
      <c r="BB84" s="34"/>
      <c r="BC84" s="34"/>
      <c r="BD84" s="34"/>
      <c r="BE84" s="34"/>
      <c r="BF84" s="34"/>
      <c r="BG84" s="34">
        <f t="shared" si="1"/>
        <v>64400</v>
      </c>
      <c r="BH84" s="18"/>
      <c r="BI84" s="18"/>
      <c r="BJ84" s="18"/>
      <c r="BK84" s="18"/>
      <c r="BL84" s="18"/>
      <c r="BM84" s="18"/>
      <c r="BN84" s="18"/>
      <c r="BO84" s="18"/>
    </row>
    <row r="85" spans="1:67" s="4" customFormat="1" hidden="1">
      <c r="A85" s="14">
        <v>3000</v>
      </c>
      <c r="B85" s="15">
        <v>3271</v>
      </c>
      <c r="C85" s="16" t="s">
        <v>80</v>
      </c>
      <c r="D85" s="16"/>
      <c r="E85" s="26"/>
      <c r="F85" s="25"/>
      <c r="G85" s="25"/>
      <c r="H85" s="25"/>
      <c r="I85" s="25"/>
      <c r="J85" s="25"/>
      <c r="K85" s="25"/>
      <c r="L85" s="25">
        <v>35000</v>
      </c>
      <c r="M85" s="25"/>
      <c r="N85" s="25"/>
      <c r="O85" s="25"/>
      <c r="P85" s="25">
        <v>83000</v>
      </c>
      <c r="Q85" s="25"/>
      <c r="R85" s="25"/>
      <c r="S85" s="25"/>
      <c r="T85" s="25"/>
      <c r="U85" s="25"/>
      <c r="V85" s="25">
        <v>403500</v>
      </c>
      <c r="W85" s="25"/>
      <c r="X85" s="25"/>
      <c r="Y85" s="25"/>
      <c r="Z85" s="25"/>
      <c r="AA85" s="25">
        <v>60000</v>
      </c>
      <c r="AB85" s="25"/>
      <c r="AC85" s="25"/>
      <c r="AD85" s="25">
        <v>161777.64000000001</v>
      </c>
      <c r="AE85" s="25"/>
      <c r="AF85" s="34">
        <v>120000</v>
      </c>
      <c r="AG85" s="34">
        <v>36000</v>
      </c>
      <c r="AH85" s="34"/>
      <c r="AI85" s="34"/>
      <c r="AJ85" s="34"/>
      <c r="AK85" s="34"/>
      <c r="AL85" s="34"/>
      <c r="AM85" s="34"/>
      <c r="AN85" s="34">
        <v>0</v>
      </c>
      <c r="AO85" s="34"/>
      <c r="AP85" s="25"/>
      <c r="AQ85" s="34"/>
      <c r="AR85" s="34"/>
      <c r="AS85" s="34"/>
      <c r="AT85" s="34"/>
      <c r="AU85" s="34"/>
      <c r="AV85" s="34"/>
      <c r="AW85" s="34"/>
      <c r="AX85" s="34"/>
      <c r="AY85" s="34">
        <v>64754</v>
      </c>
      <c r="AZ85" s="34"/>
      <c r="BA85" s="39"/>
      <c r="BB85" s="34"/>
      <c r="BC85" s="34"/>
      <c r="BD85" s="34">
        <v>200000</v>
      </c>
      <c r="BE85" s="34"/>
      <c r="BF85" s="34"/>
      <c r="BG85" s="34">
        <f t="shared" si="1"/>
        <v>1164031.6400000001</v>
      </c>
      <c r="BH85" s="18"/>
      <c r="BI85" s="18"/>
      <c r="BJ85" s="18"/>
      <c r="BK85" s="18"/>
      <c r="BL85" s="18"/>
      <c r="BM85" s="18"/>
      <c r="BN85" s="18"/>
      <c r="BO85" s="18"/>
    </row>
    <row r="86" spans="1:67" s="4" customFormat="1" hidden="1">
      <c r="A86" s="14">
        <v>3000</v>
      </c>
      <c r="B86" s="15">
        <v>3281</v>
      </c>
      <c r="C86" s="16" t="s">
        <v>81</v>
      </c>
      <c r="D86" s="16"/>
      <c r="E86" s="26"/>
      <c r="F86" s="25"/>
      <c r="G86" s="25"/>
      <c r="H86" s="25">
        <v>720000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34"/>
      <c r="AG86" s="34"/>
      <c r="AH86" s="34"/>
      <c r="AI86" s="34"/>
      <c r="AJ86" s="34"/>
      <c r="AK86" s="34"/>
      <c r="AL86" s="34"/>
      <c r="AM86" s="34"/>
      <c r="AN86" s="34">
        <v>0</v>
      </c>
      <c r="AO86" s="34"/>
      <c r="AP86" s="25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9"/>
      <c r="BB86" s="34"/>
      <c r="BC86" s="34">
        <v>30000</v>
      </c>
      <c r="BD86" s="34"/>
      <c r="BE86" s="34"/>
      <c r="BF86" s="34"/>
      <c r="BG86" s="34">
        <f t="shared" si="1"/>
        <v>750000</v>
      </c>
      <c r="BH86" s="18"/>
      <c r="BI86" s="18"/>
      <c r="BJ86" s="18"/>
      <c r="BK86" s="18"/>
      <c r="BL86" s="18"/>
      <c r="BM86" s="18"/>
      <c r="BN86" s="18"/>
      <c r="BO86" s="18"/>
    </row>
    <row r="87" spans="1:67" s="4" customFormat="1" ht="22.2" hidden="1" customHeight="1">
      <c r="A87" s="14">
        <v>3000</v>
      </c>
      <c r="B87" s="15">
        <v>3291</v>
      </c>
      <c r="C87" s="16" t="s">
        <v>82</v>
      </c>
      <c r="D87" s="16"/>
      <c r="E87" s="26"/>
      <c r="F87" s="25"/>
      <c r="G87" s="25"/>
      <c r="H87" s="25"/>
      <c r="I87" s="25"/>
      <c r="J87" s="25"/>
      <c r="K87" s="25"/>
      <c r="L87" s="25">
        <v>100</v>
      </c>
      <c r="M87" s="25"/>
      <c r="N87" s="25"/>
      <c r="O87" s="25"/>
      <c r="P87" s="25"/>
      <c r="Q87" s="25">
        <v>820800</v>
      </c>
      <c r="R87" s="25"/>
      <c r="S87" s="25"/>
      <c r="T87" s="25"/>
      <c r="U87" s="25">
        <v>60000</v>
      </c>
      <c r="V87" s="25">
        <v>3000</v>
      </c>
      <c r="W87" s="25"/>
      <c r="X87" s="25"/>
      <c r="Y87" s="25"/>
      <c r="Z87" s="25">
        <v>1436400</v>
      </c>
      <c r="AA87" s="25"/>
      <c r="AB87" s="25">
        <v>10000</v>
      </c>
      <c r="AC87" s="25"/>
      <c r="AD87" s="25">
        <v>1542.86</v>
      </c>
      <c r="AE87" s="25"/>
      <c r="AF87" s="34"/>
      <c r="AG87" s="34">
        <v>798000</v>
      </c>
      <c r="AH87" s="34"/>
      <c r="AI87" s="34">
        <v>36000</v>
      </c>
      <c r="AJ87" s="34">
        <v>364800</v>
      </c>
      <c r="AK87" s="34"/>
      <c r="AL87" s="34"/>
      <c r="AM87" s="34">
        <v>45600</v>
      </c>
      <c r="AN87" s="34">
        <v>0</v>
      </c>
      <c r="AO87" s="34"/>
      <c r="AP87" s="25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9"/>
      <c r="BB87" s="34"/>
      <c r="BC87" s="34">
        <v>1146000</v>
      </c>
      <c r="BD87" s="34">
        <v>388686</v>
      </c>
      <c r="BE87" s="34">
        <v>298800</v>
      </c>
      <c r="BF87" s="34"/>
      <c r="BG87" s="34">
        <f t="shared" si="1"/>
        <v>5409728.8599999994</v>
      </c>
      <c r="BH87" s="18"/>
      <c r="BI87" s="18"/>
      <c r="BJ87" s="18"/>
      <c r="BK87" s="18"/>
      <c r="BL87" s="18"/>
      <c r="BM87" s="18"/>
      <c r="BN87" s="18"/>
      <c r="BO87" s="18"/>
    </row>
    <row r="88" spans="1:67" s="4" customFormat="1" ht="27.6" hidden="1">
      <c r="A88" s="14">
        <v>3000</v>
      </c>
      <c r="B88" s="15">
        <v>3311</v>
      </c>
      <c r="C88" s="16" t="s">
        <v>83</v>
      </c>
      <c r="D88" s="16"/>
      <c r="E88" s="26"/>
      <c r="F88" s="25"/>
      <c r="G88" s="25"/>
      <c r="H88" s="25"/>
      <c r="I88" s="25">
        <v>320000</v>
      </c>
      <c r="J88" s="25">
        <v>5800</v>
      </c>
      <c r="K88" s="25"/>
      <c r="L88" s="25">
        <v>27500</v>
      </c>
      <c r="M88" s="25"/>
      <c r="N88" s="25"/>
      <c r="O88" s="25">
        <v>569000</v>
      </c>
      <c r="P88" s="25">
        <v>65000</v>
      </c>
      <c r="Q88" s="25"/>
      <c r="R88" s="25"/>
      <c r="S88" s="25">
        <v>192000</v>
      </c>
      <c r="T88" s="25">
        <v>110000</v>
      </c>
      <c r="U88" s="25"/>
      <c r="V88" s="25">
        <v>245000</v>
      </c>
      <c r="W88" s="25">
        <v>56000</v>
      </c>
      <c r="X88" s="25"/>
      <c r="Y88" s="25">
        <v>187920</v>
      </c>
      <c r="Z88" s="25"/>
      <c r="AA88" s="25">
        <v>35000</v>
      </c>
      <c r="AB88" s="25">
        <v>50000</v>
      </c>
      <c r="AC88" s="25"/>
      <c r="AD88" s="25">
        <v>2982.86</v>
      </c>
      <c r="AE88" s="25">
        <v>120000</v>
      </c>
      <c r="AF88" s="34">
        <v>170000</v>
      </c>
      <c r="AG88" s="34"/>
      <c r="AH88" s="34">
        <v>250000</v>
      </c>
      <c r="AI88" s="34"/>
      <c r="AJ88" s="34">
        <v>16000</v>
      </c>
      <c r="AK88" s="34"/>
      <c r="AL88" s="34"/>
      <c r="AM88" s="34"/>
      <c r="AN88" s="34">
        <v>0</v>
      </c>
      <c r="AO88" s="34"/>
      <c r="AP88" s="25"/>
      <c r="AQ88" s="34"/>
      <c r="AR88" s="34">
        <v>130700</v>
      </c>
      <c r="AS88" s="34"/>
      <c r="AT88" s="34">
        <v>259020</v>
      </c>
      <c r="AU88" s="34"/>
      <c r="AV88" s="34"/>
      <c r="AW88" s="34">
        <v>100000</v>
      </c>
      <c r="AX88" s="34"/>
      <c r="AY88" s="34">
        <v>1772075</v>
      </c>
      <c r="AZ88" s="34"/>
      <c r="BA88" s="39"/>
      <c r="BB88" s="34"/>
      <c r="BC88" s="34"/>
      <c r="BD88" s="34"/>
      <c r="BE88" s="34"/>
      <c r="BF88" s="34">
        <v>737676</v>
      </c>
      <c r="BG88" s="34">
        <f t="shared" si="1"/>
        <v>5421673.8600000003</v>
      </c>
      <c r="BH88" s="18"/>
      <c r="BI88" s="18"/>
      <c r="BJ88" s="18"/>
      <c r="BK88" s="18"/>
      <c r="BL88" s="18"/>
      <c r="BM88" s="18"/>
      <c r="BN88" s="18"/>
      <c r="BO88" s="18"/>
    </row>
    <row r="89" spans="1:67" s="4" customFormat="1" ht="27.6" hidden="1">
      <c r="A89" s="14">
        <v>3000</v>
      </c>
      <c r="B89" s="15">
        <v>3321</v>
      </c>
      <c r="C89" s="16" t="s">
        <v>84</v>
      </c>
      <c r="D89" s="16"/>
      <c r="E89" s="26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>
        <v>4000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34"/>
      <c r="AG89" s="34"/>
      <c r="AH89" s="34"/>
      <c r="AI89" s="34"/>
      <c r="AJ89" s="34"/>
      <c r="AK89" s="34"/>
      <c r="AL89" s="34"/>
      <c r="AM89" s="34"/>
      <c r="AN89" s="34">
        <v>0</v>
      </c>
      <c r="AO89" s="34"/>
      <c r="AP89" s="25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9"/>
      <c r="BB89" s="34"/>
      <c r="BC89" s="34">
        <v>410000</v>
      </c>
      <c r="BD89" s="34"/>
      <c r="BE89" s="34"/>
      <c r="BF89" s="34"/>
      <c r="BG89" s="34">
        <f t="shared" si="1"/>
        <v>414000</v>
      </c>
      <c r="BH89" s="18"/>
      <c r="BI89" s="18"/>
      <c r="BJ89" s="18"/>
      <c r="BK89" s="18"/>
      <c r="BL89" s="18"/>
      <c r="BM89" s="18"/>
      <c r="BN89" s="18"/>
      <c r="BO89" s="18"/>
    </row>
    <row r="90" spans="1:67" s="4" customFormat="1" ht="27.6" hidden="1">
      <c r="A90" s="14">
        <v>3000</v>
      </c>
      <c r="B90" s="15">
        <v>3331</v>
      </c>
      <c r="C90" s="16" t="s">
        <v>85</v>
      </c>
      <c r="D90" s="16"/>
      <c r="E90" s="26"/>
      <c r="F90" s="25"/>
      <c r="G90" s="25"/>
      <c r="H90" s="25"/>
      <c r="I90" s="25">
        <v>116400</v>
      </c>
      <c r="J90" s="25">
        <v>20000</v>
      </c>
      <c r="K90" s="25"/>
      <c r="L90" s="25">
        <v>2000</v>
      </c>
      <c r="M90" s="25"/>
      <c r="N90" s="25"/>
      <c r="O90" s="25"/>
      <c r="P90" s="25"/>
      <c r="Q90" s="25"/>
      <c r="R90" s="25"/>
      <c r="S90" s="25"/>
      <c r="T90" s="25"/>
      <c r="U90" s="25"/>
      <c r="V90" s="25">
        <v>145000</v>
      </c>
      <c r="W90" s="25">
        <v>72000</v>
      </c>
      <c r="X90" s="25"/>
      <c r="Y90" s="25"/>
      <c r="Z90" s="25"/>
      <c r="AA90" s="25">
        <v>11200</v>
      </c>
      <c r="AB90" s="25"/>
      <c r="AC90" s="25">
        <v>204000</v>
      </c>
      <c r="AD90" s="25">
        <v>207192.65</v>
      </c>
      <c r="AE90" s="25">
        <v>200000</v>
      </c>
      <c r="AF90" s="34"/>
      <c r="AG90" s="34"/>
      <c r="AH90" s="34"/>
      <c r="AI90" s="34">
        <v>84000</v>
      </c>
      <c r="AJ90" s="34">
        <v>5221944</v>
      </c>
      <c r="AK90" s="34"/>
      <c r="AL90" s="34"/>
      <c r="AM90" s="34"/>
      <c r="AN90" s="34">
        <v>0</v>
      </c>
      <c r="AO90" s="34">
        <v>52528.32</v>
      </c>
      <c r="AP90" s="25"/>
      <c r="AQ90" s="34"/>
      <c r="AR90" s="34"/>
      <c r="AS90" s="34"/>
      <c r="AT90" s="34"/>
      <c r="AU90" s="34"/>
      <c r="AV90" s="34"/>
      <c r="AW90" s="34"/>
      <c r="AX90" s="34"/>
      <c r="AY90" s="34">
        <v>56250</v>
      </c>
      <c r="AZ90" s="34"/>
      <c r="BA90" s="39"/>
      <c r="BB90" s="34"/>
      <c r="BC90" s="34">
        <v>620000</v>
      </c>
      <c r="BD90" s="34"/>
      <c r="BE90" s="34"/>
      <c r="BF90" s="34"/>
      <c r="BG90" s="34">
        <f t="shared" si="1"/>
        <v>7012514.9700000007</v>
      </c>
      <c r="BH90" s="18"/>
      <c r="BI90" s="18"/>
      <c r="BJ90" s="18"/>
      <c r="BK90" s="18"/>
      <c r="BL90" s="18"/>
      <c r="BM90" s="18"/>
      <c r="BN90" s="18"/>
      <c r="BO90" s="18"/>
    </row>
    <row r="91" spans="1:67" s="4" customFormat="1" hidden="1">
      <c r="A91" s="14">
        <v>3000</v>
      </c>
      <c r="B91" s="15">
        <v>3341</v>
      </c>
      <c r="C91" s="16" t="s">
        <v>86</v>
      </c>
      <c r="D91" s="16"/>
      <c r="E91" s="26"/>
      <c r="F91" s="25">
        <v>38900</v>
      </c>
      <c r="G91" s="25"/>
      <c r="H91" s="25"/>
      <c r="I91" s="25"/>
      <c r="J91" s="25">
        <v>50000</v>
      </c>
      <c r="K91" s="25"/>
      <c r="L91" s="25">
        <v>100</v>
      </c>
      <c r="M91" s="25"/>
      <c r="N91" s="25"/>
      <c r="O91" s="25">
        <v>850000</v>
      </c>
      <c r="P91" s="25">
        <v>24000</v>
      </c>
      <c r="Q91" s="25"/>
      <c r="R91" s="25"/>
      <c r="S91" s="25"/>
      <c r="T91" s="25"/>
      <c r="U91" s="25"/>
      <c r="V91" s="25">
        <v>161500</v>
      </c>
      <c r="W91" s="25">
        <v>69000</v>
      </c>
      <c r="X91" s="25"/>
      <c r="Y91" s="25"/>
      <c r="Z91" s="25"/>
      <c r="AA91" s="25"/>
      <c r="AB91" s="25">
        <v>111560</v>
      </c>
      <c r="AC91" s="25"/>
      <c r="AD91" s="25">
        <v>24068.67</v>
      </c>
      <c r="AE91" s="25">
        <v>60000</v>
      </c>
      <c r="AF91" s="34"/>
      <c r="AG91" s="34">
        <v>1450000</v>
      </c>
      <c r="AH91" s="34">
        <v>110000</v>
      </c>
      <c r="AI91" s="34">
        <v>20000</v>
      </c>
      <c r="AJ91" s="34"/>
      <c r="AK91" s="34"/>
      <c r="AL91" s="34"/>
      <c r="AM91" s="34"/>
      <c r="AN91" s="34">
        <v>0</v>
      </c>
      <c r="AO91" s="34"/>
      <c r="AP91" s="25"/>
      <c r="AQ91" s="34"/>
      <c r="AR91" s="34">
        <v>15000</v>
      </c>
      <c r="AS91" s="34"/>
      <c r="AT91" s="34">
        <v>22020</v>
      </c>
      <c r="AU91" s="34"/>
      <c r="AV91" s="34"/>
      <c r="AW91" s="34">
        <v>100000</v>
      </c>
      <c r="AX91" s="34"/>
      <c r="AY91" s="34">
        <v>898672</v>
      </c>
      <c r="AZ91" s="34">
        <v>8300</v>
      </c>
      <c r="BA91" s="39"/>
      <c r="BB91" s="34">
        <v>180000</v>
      </c>
      <c r="BC91" s="34"/>
      <c r="BD91" s="34"/>
      <c r="BE91" s="34"/>
      <c r="BF91" s="34"/>
      <c r="BG91" s="34">
        <f t="shared" si="1"/>
        <v>4193120.67</v>
      </c>
      <c r="BH91" s="18"/>
      <c r="BI91" s="18"/>
      <c r="BJ91" s="18"/>
      <c r="BK91" s="18"/>
      <c r="BL91" s="18"/>
      <c r="BM91" s="18"/>
      <c r="BN91" s="18"/>
      <c r="BO91" s="18"/>
    </row>
    <row r="92" spans="1:67" s="4" customFormat="1" hidden="1">
      <c r="A92" s="14">
        <v>3000</v>
      </c>
      <c r="B92" s="15">
        <v>3351</v>
      </c>
      <c r="C92" s="16" t="s">
        <v>87</v>
      </c>
      <c r="D92" s="16"/>
      <c r="E92" s="2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34"/>
      <c r="AG92" s="34"/>
      <c r="AH92" s="34"/>
      <c r="AI92" s="34"/>
      <c r="AJ92" s="34"/>
      <c r="AK92" s="34"/>
      <c r="AL92" s="34"/>
      <c r="AM92" s="34"/>
      <c r="AN92" s="34">
        <v>0</v>
      </c>
      <c r="AO92" s="34"/>
      <c r="AP92" s="25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9"/>
      <c r="BB92" s="34"/>
      <c r="BC92" s="34"/>
      <c r="BD92" s="34"/>
      <c r="BE92" s="34"/>
      <c r="BF92" s="34"/>
      <c r="BG92" s="34">
        <f t="shared" si="1"/>
        <v>0</v>
      </c>
      <c r="BH92" s="18"/>
      <c r="BI92" s="18"/>
      <c r="BJ92" s="18"/>
      <c r="BK92" s="18"/>
      <c r="BL92" s="18"/>
      <c r="BM92" s="18"/>
      <c r="BN92" s="18"/>
      <c r="BO92" s="18"/>
    </row>
    <row r="93" spans="1:67" s="4" customFormat="1" hidden="1">
      <c r="A93" s="14">
        <v>3000</v>
      </c>
      <c r="B93" s="15">
        <v>3361</v>
      </c>
      <c r="C93" s="16" t="s">
        <v>88</v>
      </c>
      <c r="D93" s="16"/>
      <c r="E93" s="26">
        <v>695397.96</v>
      </c>
      <c r="F93" s="25"/>
      <c r="G93" s="25"/>
      <c r="H93" s="25"/>
      <c r="I93" s="25"/>
      <c r="J93" s="25">
        <v>4500</v>
      </c>
      <c r="K93" s="25">
        <v>23200</v>
      </c>
      <c r="L93" s="25">
        <v>36000</v>
      </c>
      <c r="M93" s="25"/>
      <c r="N93" s="25">
        <v>18298</v>
      </c>
      <c r="O93" s="25"/>
      <c r="P93" s="25">
        <v>8500</v>
      </c>
      <c r="Q93" s="25"/>
      <c r="R93" s="25"/>
      <c r="S93" s="25">
        <v>16000</v>
      </c>
      <c r="T93" s="25"/>
      <c r="U93" s="25"/>
      <c r="V93" s="25">
        <v>336040</v>
      </c>
      <c r="W93" s="25"/>
      <c r="X93" s="25">
        <v>150000</v>
      </c>
      <c r="Y93" s="25"/>
      <c r="Z93" s="25">
        <v>1499999.77</v>
      </c>
      <c r="AA93" s="25">
        <v>24000</v>
      </c>
      <c r="AB93" s="25">
        <v>153700</v>
      </c>
      <c r="AC93" s="25"/>
      <c r="AD93" s="25">
        <v>50417.35</v>
      </c>
      <c r="AE93" s="25">
        <v>9600</v>
      </c>
      <c r="AF93" s="34">
        <v>96000</v>
      </c>
      <c r="AG93" s="34">
        <v>155997.96</v>
      </c>
      <c r="AH93" s="34"/>
      <c r="AI93" s="34">
        <v>20000</v>
      </c>
      <c r="AJ93" s="34">
        <v>19923</v>
      </c>
      <c r="AK93" s="34"/>
      <c r="AL93" s="34"/>
      <c r="AM93" s="34"/>
      <c r="AN93" s="34">
        <v>0</v>
      </c>
      <c r="AO93" s="34">
        <v>36000</v>
      </c>
      <c r="AP93" s="25"/>
      <c r="AQ93" s="34">
        <v>121800</v>
      </c>
      <c r="AR93" s="34"/>
      <c r="AS93" s="34"/>
      <c r="AT93" s="34">
        <v>50000</v>
      </c>
      <c r="AU93" s="34"/>
      <c r="AV93" s="34">
        <v>1081314.98</v>
      </c>
      <c r="AW93" s="34">
        <v>2200000</v>
      </c>
      <c r="AX93" s="34">
        <f>+'[2]3361'!$F$8</f>
        <v>185000</v>
      </c>
      <c r="AY93" s="34">
        <v>8080</v>
      </c>
      <c r="AZ93" s="34"/>
      <c r="BA93" s="39"/>
      <c r="BB93" s="34"/>
      <c r="BC93" s="34">
        <v>72000</v>
      </c>
      <c r="BD93" s="34">
        <v>236922.46</v>
      </c>
      <c r="BE93" s="34"/>
      <c r="BF93" s="34"/>
      <c r="BG93" s="34">
        <f t="shared" si="1"/>
        <v>7308691.4799999995</v>
      </c>
      <c r="BH93" s="18"/>
      <c r="BI93" s="18"/>
      <c r="BJ93" s="18"/>
      <c r="BK93" s="18"/>
      <c r="BL93" s="18"/>
      <c r="BM93" s="18"/>
      <c r="BN93" s="18"/>
      <c r="BO93" s="18"/>
    </row>
    <row r="94" spans="1:67" s="4" customFormat="1" hidden="1">
      <c r="A94" s="14">
        <v>3000</v>
      </c>
      <c r="B94" s="15">
        <v>3362</v>
      </c>
      <c r="C94" s="16" t="s">
        <v>89</v>
      </c>
      <c r="D94" s="16"/>
      <c r="E94" s="26"/>
      <c r="F94" s="25"/>
      <c r="G94" s="25"/>
      <c r="H94" s="25"/>
      <c r="I94" s="25"/>
      <c r="J94" s="25"/>
      <c r="K94" s="25"/>
      <c r="L94" s="25">
        <v>850</v>
      </c>
      <c r="M94" s="25"/>
      <c r="N94" s="25"/>
      <c r="O94" s="25">
        <v>60000</v>
      </c>
      <c r="P94" s="25"/>
      <c r="Q94" s="25">
        <v>96600</v>
      </c>
      <c r="R94" s="25"/>
      <c r="S94" s="25">
        <v>16000</v>
      </c>
      <c r="T94" s="25"/>
      <c r="U94" s="25"/>
      <c r="V94" s="25"/>
      <c r="W94" s="25"/>
      <c r="X94" s="25"/>
      <c r="Y94" s="25"/>
      <c r="Z94" s="25"/>
      <c r="AA94" s="25"/>
      <c r="AB94" s="25">
        <v>80000</v>
      </c>
      <c r="AC94" s="25"/>
      <c r="AD94" s="25"/>
      <c r="AE94" s="25"/>
      <c r="AF94" s="34">
        <v>6000</v>
      </c>
      <c r="AG94" s="34">
        <v>5000</v>
      </c>
      <c r="AH94" s="34"/>
      <c r="AI94" s="34"/>
      <c r="AJ94" s="34">
        <v>16800</v>
      </c>
      <c r="AK94" s="34"/>
      <c r="AL94" s="34"/>
      <c r="AM94" s="34"/>
      <c r="AN94" s="34">
        <v>0</v>
      </c>
      <c r="AO94" s="34"/>
      <c r="AP94" s="25"/>
      <c r="AQ94" s="34"/>
      <c r="AR94" s="34">
        <v>12000</v>
      </c>
      <c r="AS94" s="34"/>
      <c r="AT94" s="34"/>
      <c r="AU94" s="34">
        <v>73800</v>
      </c>
      <c r="AV94" s="34"/>
      <c r="AW94" s="34"/>
      <c r="AX94" s="34"/>
      <c r="AY94" s="34">
        <v>314787</v>
      </c>
      <c r="AZ94" s="34"/>
      <c r="BA94" s="39"/>
      <c r="BB94" s="34"/>
      <c r="BC94" s="34">
        <v>430800</v>
      </c>
      <c r="BD94" s="34">
        <v>422000</v>
      </c>
      <c r="BE94" s="34"/>
      <c r="BF94" s="34"/>
      <c r="BG94" s="34">
        <f t="shared" si="1"/>
        <v>1534637</v>
      </c>
      <c r="BH94" s="18"/>
      <c r="BI94" s="18"/>
      <c r="BJ94" s="18"/>
      <c r="BK94" s="18"/>
      <c r="BL94" s="18"/>
      <c r="BM94" s="18"/>
      <c r="BN94" s="18"/>
      <c r="BO94" s="18"/>
    </row>
    <row r="95" spans="1:67" s="4" customFormat="1" hidden="1">
      <c r="A95" s="14">
        <v>3000</v>
      </c>
      <c r="B95" s="15">
        <v>3363</v>
      </c>
      <c r="C95" s="16" t="s">
        <v>90</v>
      </c>
      <c r="D95" s="16"/>
      <c r="E95" s="26"/>
      <c r="F95" s="25"/>
      <c r="G95" s="25"/>
      <c r="H95" s="25"/>
      <c r="I95" s="25"/>
      <c r="J95" s="25"/>
      <c r="K95" s="25"/>
      <c r="L95" s="25">
        <v>20000</v>
      </c>
      <c r="M95" s="25"/>
      <c r="N95" s="25"/>
      <c r="O95" s="25"/>
      <c r="P95" s="25"/>
      <c r="Q95" s="25">
        <v>94000</v>
      </c>
      <c r="R95" s="25"/>
      <c r="S95" s="25">
        <v>16000</v>
      </c>
      <c r="T95" s="25"/>
      <c r="U95" s="25"/>
      <c r="V95" s="25"/>
      <c r="W95" s="25"/>
      <c r="X95" s="25"/>
      <c r="Y95" s="25"/>
      <c r="Z95" s="25"/>
      <c r="AA95" s="25">
        <v>4000</v>
      </c>
      <c r="AB95" s="25">
        <v>61000</v>
      </c>
      <c r="AC95" s="25"/>
      <c r="AD95" s="25"/>
      <c r="AE95" s="25">
        <v>6000</v>
      </c>
      <c r="AF95" s="34">
        <v>5000</v>
      </c>
      <c r="AG95" s="34"/>
      <c r="AH95" s="34">
        <v>50000</v>
      </c>
      <c r="AI95" s="34"/>
      <c r="AJ95" s="34"/>
      <c r="AK95" s="34"/>
      <c r="AL95" s="34"/>
      <c r="AM95" s="34"/>
      <c r="AN95" s="34">
        <v>10000</v>
      </c>
      <c r="AO95" s="34"/>
      <c r="AP95" s="25"/>
      <c r="AQ95" s="34"/>
      <c r="AR95" s="34"/>
      <c r="AS95" s="34"/>
      <c r="AT95" s="34">
        <v>27600</v>
      </c>
      <c r="AU95" s="34"/>
      <c r="AV95" s="34"/>
      <c r="AW95" s="34"/>
      <c r="AX95" s="34"/>
      <c r="AY95" s="34">
        <v>538703</v>
      </c>
      <c r="AZ95" s="34"/>
      <c r="BA95" s="39"/>
      <c r="BB95" s="34"/>
      <c r="BC95" s="34">
        <v>90000</v>
      </c>
      <c r="BD95" s="34">
        <v>66200</v>
      </c>
      <c r="BE95" s="34"/>
      <c r="BF95" s="34"/>
      <c r="BG95" s="34">
        <f t="shared" si="1"/>
        <v>988503</v>
      </c>
      <c r="BH95" s="18"/>
      <c r="BI95" s="18"/>
      <c r="BJ95" s="18"/>
      <c r="BK95" s="18"/>
      <c r="BL95" s="18"/>
      <c r="BM95" s="18"/>
      <c r="BN95" s="18"/>
      <c r="BO95" s="18"/>
    </row>
    <row r="96" spans="1:67" s="4" customFormat="1" ht="27.6" hidden="1">
      <c r="A96" s="14">
        <v>3000</v>
      </c>
      <c r="B96" s="15">
        <v>3364</v>
      </c>
      <c r="C96" s="16" t="s">
        <v>91</v>
      </c>
      <c r="D96" s="16"/>
      <c r="E96" s="26"/>
      <c r="F96" s="25"/>
      <c r="G96" s="25"/>
      <c r="H96" s="25"/>
      <c r="I96" s="25">
        <v>150000</v>
      </c>
      <c r="J96" s="25">
        <v>13000</v>
      </c>
      <c r="K96" s="25"/>
      <c r="L96" s="25">
        <v>15000</v>
      </c>
      <c r="M96" s="25"/>
      <c r="N96" s="25"/>
      <c r="O96" s="25"/>
      <c r="P96" s="25"/>
      <c r="Q96" s="25">
        <v>1072727</v>
      </c>
      <c r="R96" s="25"/>
      <c r="S96" s="25"/>
      <c r="T96" s="25"/>
      <c r="U96" s="25">
        <v>127200</v>
      </c>
      <c r="V96" s="25"/>
      <c r="W96" s="25"/>
      <c r="X96" s="25"/>
      <c r="Y96" s="25">
        <v>80500</v>
      </c>
      <c r="Z96" s="25"/>
      <c r="AA96" s="25">
        <v>3900</v>
      </c>
      <c r="AB96" s="25">
        <v>111100</v>
      </c>
      <c r="AC96" s="25"/>
      <c r="AD96" s="25"/>
      <c r="AE96" s="25">
        <v>48000</v>
      </c>
      <c r="AF96" s="34">
        <v>60000</v>
      </c>
      <c r="AG96" s="34">
        <v>3360000</v>
      </c>
      <c r="AH96" s="34">
        <v>200000</v>
      </c>
      <c r="AI96" s="34">
        <v>18000</v>
      </c>
      <c r="AJ96" s="34">
        <v>12000</v>
      </c>
      <c r="AK96" s="34"/>
      <c r="AL96" s="34"/>
      <c r="AM96" s="34">
        <v>1800</v>
      </c>
      <c r="AN96" s="34">
        <v>30000</v>
      </c>
      <c r="AO96" s="34"/>
      <c r="AP96" s="25"/>
      <c r="AQ96" s="34"/>
      <c r="AR96" s="34"/>
      <c r="AS96" s="34"/>
      <c r="AT96" s="34">
        <v>7008</v>
      </c>
      <c r="AU96" s="34">
        <v>10800</v>
      </c>
      <c r="AV96" s="34"/>
      <c r="AW96" s="34"/>
      <c r="AX96" s="34"/>
      <c r="AY96" s="34">
        <v>1038989.25</v>
      </c>
      <c r="AZ96" s="34"/>
      <c r="BA96" s="39"/>
      <c r="BB96" s="34"/>
      <c r="BC96" s="34"/>
      <c r="BD96" s="34">
        <v>775848</v>
      </c>
      <c r="BE96" s="34"/>
      <c r="BF96" s="34"/>
      <c r="BG96" s="34">
        <f t="shared" si="1"/>
        <v>7135872.25</v>
      </c>
      <c r="BH96" s="18"/>
      <c r="BI96" s="18"/>
      <c r="BJ96" s="18"/>
      <c r="BK96" s="18"/>
      <c r="BL96" s="18"/>
      <c r="BM96" s="18"/>
      <c r="BN96" s="18"/>
      <c r="BO96" s="18"/>
    </row>
    <row r="97" spans="1:67" s="4" customFormat="1" hidden="1">
      <c r="A97" s="14">
        <v>3000</v>
      </c>
      <c r="B97" s="15">
        <v>3371</v>
      </c>
      <c r="C97" s="16" t="s">
        <v>92</v>
      </c>
      <c r="D97" s="16"/>
      <c r="E97" s="2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34">
        <v>33000</v>
      </c>
      <c r="AG97" s="34"/>
      <c r="AH97" s="34"/>
      <c r="AI97" s="34"/>
      <c r="AJ97" s="34"/>
      <c r="AK97" s="34"/>
      <c r="AL97" s="34"/>
      <c r="AM97" s="34"/>
      <c r="AN97" s="34">
        <v>0</v>
      </c>
      <c r="AO97" s="34"/>
      <c r="AP97" s="25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9"/>
      <c r="BB97" s="34"/>
      <c r="BC97" s="34">
        <v>1958408.15</v>
      </c>
      <c r="BD97" s="34"/>
      <c r="BE97" s="34"/>
      <c r="BF97" s="34"/>
      <c r="BG97" s="34">
        <f t="shared" si="1"/>
        <v>1991408.15</v>
      </c>
      <c r="BH97" s="18"/>
      <c r="BI97" s="18"/>
      <c r="BJ97" s="18"/>
      <c r="BK97" s="18"/>
      <c r="BL97" s="18"/>
      <c r="BM97" s="18"/>
      <c r="BN97" s="18"/>
      <c r="BO97" s="18"/>
    </row>
    <row r="98" spans="1:67" s="4" customFormat="1" hidden="1">
      <c r="A98" s="14">
        <v>3000</v>
      </c>
      <c r="B98" s="15">
        <v>3381</v>
      </c>
      <c r="C98" s="16" t="s">
        <v>93</v>
      </c>
      <c r="D98" s="16"/>
      <c r="E98" s="26"/>
      <c r="F98" s="25">
        <v>180000</v>
      </c>
      <c r="G98" s="25"/>
      <c r="H98" s="25"/>
      <c r="I98" s="25">
        <v>1150000</v>
      </c>
      <c r="J98" s="25">
        <v>5900</v>
      </c>
      <c r="K98" s="25">
        <v>204852</v>
      </c>
      <c r="L98" s="25">
        <v>372000</v>
      </c>
      <c r="M98" s="25"/>
      <c r="N98" s="25">
        <v>2129760</v>
      </c>
      <c r="O98" s="25">
        <v>135000</v>
      </c>
      <c r="P98" s="25">
        <v>402000</v>
      </c>
      <c r="Q98" s="25">
        <v>720000</v>
      </c>
      <c r="R98" s="25">
        <v>103488</v>
      </c>
      <c r="S98" s="25">
        <v>5400</v>
      </c>
      <c r="T98" s="25">
        <v>350000</v>
      </c>
      <c r="U98" s="25"/>
      <c r="V98" s="25">
        <v>1156056</v>
      </c>
      <c r="W98" s="25">
        <v>816000</v>
      </c>
      <c r="X98" s="25"/>
      <c r="Y98" s="25">
        <v>1002240</v>
      </c>
      <c r="Z98" s="25"/>
      <c r="AA98" s="25">
        <v>110600</v>
      </c>
      <c r="AB98" s="25"/>
      <c r="AC98" s="25">
        <v>2636952</v>
      </c>
      <c r="AD98" s="25">
        <v>2000</v>
      </c>
      <c r="AE98" s="25">
        <v>204000</v>
      </c>
      <c r="AF98" s="34">
        <v>984000</v>
      </c>
      <c r="AG98" s="34">
        <v>360000</v>
      </c>
      <c r="AH98" s="34">
        <v>200000</v>
      </c>
      <c r="AI98" s="34">
        <v>264000</v>
      </c>
      <c r="AJ98" s="34"/>
      <c r="AK98" s="34"/>
      <c r="AL98" s="34"/>
      <c r="AM98" s="34">
        <v>2691500.64</v>
      </c>
      <c r="AN98" s="34">
        <v>0</v>
      </c>
      <c r="AO98" s="34"/>
      <c r="AP98" s="25"/>
      <c r="AQ98" s="34">
        <v>180000</v>
      </c>
      <c r="AR98" s="34">
        <v>32000</v>
      </c>
      <c r="AS98" s="34">
        <v>1700000</v>
      </c>
      <c r="AT98" s="34"/>
      <c r="AU98" s="34"/>
      <c r="AV98" s="34"/>
      <c r="AW98" s="34">
        <v>900000</v>
      </c>
      <c r="AX98" s="34">
        <f>+'[2]3381'!$F$8</f>
        <v>300000</v>
      </c>
      <c r="AY98" s="34">
        <v>330639</v>
      </c>
      <c r="AZ98" s="34">
        <v>325944</v>
      </c>
      <c r="BA98" s="39">
        <v>300000</v>
      </c>
      <c r="BB98" s="34"/>
      <c r="BC98" s="34">
        <v>733000</v>
      </c>
      <c r="BD98" s="34">
        <v>593352</v>
      </c>
      <c r="BE98" s="34"/>
      <c r="BF98" s="34">
        <v>600000</v>
      </c>
      <c r="BG98" s="34">
        <f t="shared" si="1"/>
        <v>22180683.640000001</v>
      </c>
      <c r="BH98" s="18"/>
      <c r="BI98" s="18"/>
      <c r="BJ98" s="18"/>
      <c r="BK98" s="18"/>
      <c r="BL98" s="18"/>
      <c r="BM98" s="18"/>
      <c r="BN98" s="18"/>
      <c r="BO98" s="18"/>
    </row>
    <row r="99" spans="1:67" s="4" customFormat="1" ht="24" hidden="1" customHeight="1">
      <c r="A99" s="14">
        <v>3000</v>
      </c>
      <c r="B99" s="15">
        <v>3391</v>
      </c>
      <c r="C99" s="16" t="s">
        <v>94</v>
      </c>
      <c r="D99" s="16"/>
      <c r="E99" s="26"/>
      <c r="F99" s="25"/>
      <c r="G99" s="25"/>
      <c r="H99" s="25"/>
      <c r="I99" s="25">
        <v>1500000</v>
      </c>
      <c r="J99" s="25"/>
      <c r="K99" s="25"/>
      <c r="L99" s="25"/>
      <c r="M99" s="25"/>
      <c r="N99" s="25"/>
      <c r="O99" s="25"/>
      <c r="P99" s="25">
        <v>5000</v>
      </c>
      <c r="Q99" s="25">
        <v>480000</v>
      </c>
      <c r="R99" s="25"/>
      <c r="S99" s="25">
        <v>21000</v>
      </c>
      <c r="T99" s="25"/>
      <c r="U99" s="25"/>
      <c r="V99" s="25">
        <v>286760</v>
      </c>
      <c r="W99" s="25"/>
      <c r="X99" s="25"/>
      <c r="Y99" s="25"/>
      <c r="Z99" s="25"/>
      <c r="AA99" s="25"/>
      <c r="AB99" s="25">
        <v>221706.52</v>
      </c>
      <c r="AC99" s="25"/>
      <c r="AD99" s="25"/>
      <c r="AE99" s="25"/>
      <c r="AF99" s="34"/>
      <c r="AG99" s="34"/>
      <c r="AH99" s="34">
        <v>100000</v>
      </c>
      <c r="AI99" s="34">
        <v>1170350.69</v>
      </c>
      <c r="AJ99" s="34"/>
      <c r="AK99" s="34"/>
      <c r="AL99" s="34"/>
      <c r="AM99" s="34"/>
      <c r="AN99" s="34">
        <v>0</v>
      </c>
      <c r="AO99" s="34"/>
      <c r="AP99" s="25"/>
      <c r="AQ99" s="34"/>
      <c r="AR99" s="34">
        <v>25000</v>
      </c>
      <c r="AS99" s="34"/>
      <c r="AT99" s="34"/>
      <c r="AU99" s="34"/>
      <c r="AV99" s="34"/>
      <c r="AW99" s="34"/>
      <c r="AX99" s="34">
        <f>+'[2]3391'!$F$8</f>
        <v>631570</v>
      </c>
      <c r="AY99" s="34">
        <v>372915</v>
      </c>
      <c r="AZ99" s="34"/>
      <c r="BA99" s="39"/>
      <c r="BB99" s="34"/>
      <c r="BC99" s="34">
        <v>2190000</v>
      </c>
      <c r="BD99" s="34">
        <v>5172850</v>
      </c>
      <c r="BE99" s="34"/>
      <c r="BF99" s="34"/>
      <c r="BG99" s="34">
        <f t="shared" si="1"/>
        <v>12177152.210000001</v>
      </c>
      <c r="BH99" s="18"/>
      <c r="BI99" s="18"/>
      <c r="BJ99" s="18"/>
      <c r="BK99" s="18"/>
      <c r="BL99" s="18"/>
      <c r="BM99" s="18"/>
      <c r="BN99" s="18"/>
      <c r="BO99" s="18"/>
    </row>
    <row r="100" spans="1:67" s="4" customFormat="1" hidden="1">
      <c r="A100" s="14">
        <v>3000</v>
      </c>
      <c r="B100" s="15">
        <v>3411</v>
      </c>
      <c r="C100" s="16" t="s">
        <v>95</v>
      </c>
      <c r="D100" s="16"/>
      <c r="E100" s="26"/>
      <c r="F100" s="25"/>
      <c r="G100" s="25"/>
      <c r="H100" s="25"/>
      <c r="I100" s="25"/>
      <c r="J100" s="25">
        <v>7800</v>
      </c>
      <c r="K100" s="25"/>
      <c r="L100" s="25">
        <v>12000</v>
      </c>
      <c r="M100" s="25"/>
      <c r="N100" s="25"/>
      <c r="O100" s="25">
        <v>996000</v>
      </c>
      <c r="P100" s="25">
        <v>3600</v>
      </c>
      <c r="Q100" s="25"/>
      <c r="R100" s="25">
        <v>8400</v>
      </c>
      <c r="S100" s="25">
        <v>36000</v>
      </c>
      <c r="T100" s="25"/>
      <c r="U100" s="25"/>
      <c r="V100" s="25">
        <v>72000</v>
      </c>
      <c r="W100" s="25">
        <v>6000</v>
      </c>
      <c r="X100" s="25"/>
      <c r="Y100" s="25"/>
      <c r="Z100" s="25"/>
      <c r="AA100" s="25">
        <v>14400</v>
      </c>
      <c r="AB100" s="25"/>
      <c r="AC100" s="25"/>
      <c r="AD100" s="25">
        <v>6522.51</v>
      </c>
      <c r="AE100" s="25">
        <v>540000</v>
      </c>
      <c r="AF100" s="34">
        <v>200000</v>
      </c>
      <c r="AG100" s="34"/>
      <c r="AH100" s="34">
        <v>200000</v>
      </c>
      <c r="AI100" s="34">
        <v>4800</v>
      </c>
      <c r="AJ100" s="34"/>
      <c r="AK100" s="34"/>
      <c r="AL100" s="34"/>
      <c r="AM100" s="34"/>
      <c r="AN100" s="34">
        <v>0</v>
      </c>
      <c r="AO100" s="34">
        <v>12000</v>
      </c>
      <c r="AP100" s="25">
        <v>12800</v>
      </c>
      <c r="AQ100" s="34"/>
      <c r="AR100" s="34">
        <v>15000</v>
      </c>
      <c r="AS100" s="34"/>
      <c r="AT100" s="34">
        <v>312000</v>
      </c>
      <c r="AU100" s="34"/>
      <c r="AV100" s="34"/>
      <c r="AW100" s="34"/>
      <c r="AX100" s="34">
        <f>+'[2]3411'!$F$8</f>
        <v>4680</v>
      </c>
      <c r="AY100" s="34">
        <v>46819.5</v>
      </c>
      <c r="AZ100" s="34"/>
      <c r="BA100" s="39"/>
      <c r="BB100" s="34"/>
      <c r="BC100" s="34"/>
      <c r="BD100" s="34"/>
      <c r="BE100" s="34"/>
      <c r="BF100" s="34">
        <v>303600</v>
      </c>
      <c r="BG100" s="34">
        <f t="shared" si="1"/>
        <v>2814422.01</v>
      </c>
      <c r="BH100" s="18"/>
      <c r="BI100" s="18"/>
      <c r="BJ100" s="18"/>
      <c r="BK100" s="18"/>
      <c r="BL100" s="18"/>
      <c r="BM100" s="18"/>
      <c r="BN100" s="18"/>
      <c r="BO100" s="18"/>
    </row>
    <row r="101" spans="1:67" s="4" customFormat="1" ht="27.6" hidden="1">
      <c r="A101" s="14">
        <v>3000</v>
      </c>
      <c r="B101" s="15">
        <v>3421</v>
      </c>
      <c r="C101" s="16" t="s">
        <v>96</v>
      </c>
      <c r="D101" s="16"/>
      <c r="E101" s="26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>
        <v>120000</v>
      </c>
      <c r="AF101" s="34"/>
      <c r="AG101" s="34"/>
      <c r="AH101" s="34"/>
      <c r="AI101" s="34"/>
      <c r="AJ101" s="34"/>
      <c r="AK101" s="34"/>
      <c r="AL101" s="34"/>
      <c r="AM101" s="34"/>
      <c r="AN101" s="34">
        <v>0</v>
      </c>
      <c r="AO101" s="34"/>
      <c r="AP101" s="2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9"/>
      <c r="BB101" s="34"/>
      <c r="BC101" s="34">
        <v>1120000</v>
      </c>
      <c r="BD101" s="34"/>
      <c r="BE101" s="34"/>
      <c r="BF101" s="34"/>
      <c r="BG101" s="34">
        <f t="shared" si="1"/>
        <v>1240000</v>
      </c>
      <c r="BH101" s="18"/>
      <c r="BI101" s="18"/>
      <c r="BJ101" s="18"/>
      <c r="BK101" s="18"/>
      <c r="BL101" s="18"/>
      <c r="BM101" s="18"/>
      <c r="BN101" s="18"/>
      <c r="BO101" s="18"/>
    </row>
    <row r="102" spans="1:67" s="4" customFormat="1" ht="27.6" hidden="1">
      <c r="A102" s="14">
        <v>3000</v>
      </c>
      <c r="B102" s="15">
        <v>3431</v>
      </c>
      <c r="C102" s="16" t="s">
        <v>97</v>
      </c>
      <c r="D102" s="16"/>
      <c r="E102" s="26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>
        <v>8000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34"/>
      <c r="AG102" s="34"/>
      <c r="AH102" s="34"/>
      <c r="AI102" s="34"/>
      <c r="AJ102" s="34"/>
      <c r="AK102" s="34"/>
      <c r="AL102" s="34"/>
      <c r="AM102" s="34">
        <v>69600</v>
      </c>
      <c r="AN102" s="34">
        <v>0</v>
      </c>
      <c r="AO102" s="34"/>
      <c r="AP102" s="25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9"/>
      <c r="BB102" s="34"/>
      <c r="BC102" s="34">
        <v>100000</v>
      </c>
      <c r="BD102" s="34"/>
      <c r="BE102" s="34"/>
      <c r="BF102" s="34"/>
      <c r="BG102" s="34">
        <f t="shared" si="1"/>
        <v>177600</v>
      </c>
      <c r="BH102" s="18"/>
      <c r="BI102" s="18"/>
      <c r="BJ102" s="18"/>
      <c r="BK102" s="18"/>
      <c r="BL102" s="18"/>
      <c r="BM102" s="18"/>
      <c r="BN102" s="18"/>
      <c r="BO102" s="18"/>
    </row>
    <row r="103" spans="1:67" s="4" customFormat="1" hidden="1">
      <c r="A103" s="14">
        <v>3000</v>
      </c>
      <c r="B103" s="15">
        <v>3441</v>
      </c>
      <c r="C103" s="16" t="s">
        <v>98</v>
      </c>
      <c r="D103" s="16"/>
      <c r="E103" s="26"/>
      <c r="F103" s="25"/>
      <c r="G103" s="25"/>
      <c r="H103" s="25"/>
      <c r="I103" s="25">
        <v>200000</v>
      </c>
      <c r="J103" s="25"/>
      <c r="K103" s="25"/>
      <c r="L103" s="25"/>
      <c r="M103" s="25">
        <v>68500</v>
      </c>
      <c r="N103" s="25"/>
      <c r="O103" s="25">
        <v>1500000</v>
      </c>
      <c r="P103" s="25">
        <v>56000</v>
      </c>
      <c r="Q103" s="25"/>
      <c r="R103" s="25"/>
      <c r="S103" s="25"/>
      <c r="T103" s="25">
        <v>140000</v>
      </c>
      <c r="U103" s="25"/>
      <c r="V103" s="25"/>
      <c r="W103" s="25">
        <v>100000</v>
      </c>
      <c r="X103" s="25"/>
      <c r="Y103" s="25"/>
      <c r="Z103" s="25"/>
      <c r="AA103" s="25">
        <v>7100</v>
      </c>
      <c r="AB103" s="25"/>
      <c r="AC103" s="25"/>
      <c r="AD103" s="25"/>
      <c r="AE103" s="25"/>
      <c r="AF103" s="34">
        <v>8360</v>
      </c>
      <c r="AG103" s="34"/>
      <c r="AH103" s="34"/>
      <c r="AI103" s="34"/>
      <c r="AJ103" s="34"/>
      <c r="AK103" s="34"/>
      <c r="AL103" s="34"/>
      <c r="AM103" s="34"/>
      <c r="AN103" s="34">
        <v>0</v>
      </c>
      <c r="AO103" s="34"/>
      <c r="AP103" s="25"/>
      <c r="AQ103" s="34"/>
      <c r="AR103" s="34"/>
      <c r="AS103" s="34"/>
      <c r="AT103" s="34"/>
      <c r="AU103" s="34"/>
      <c r="AV103" s="34"/>
      <c r="AW103" s="34">
        <v>20000</v>
      </c>
      <c r="AX103" s="34"/>
      <c r="AY103" s="34"/>
      <c r="AZ103" s="34"/>
      <c r="BA103" s="39"/>
      <c r="BB103" s="34"/>
      <c r="BC103" s="34">
        <v>676000</v>
      </c>
      <c r="BD103" s="34">
        <v>110000</v>
      </c>
      <c r="BE103" s="34"/>
      <c r="BF103" s="34"/>
      <c r="BG103" s="34">
        <f t="shared" si="1"/>
        <v>2885960</v>
      </c>
      <c r="BH103" s="18"/>
      <c r="BI103" s="18"/>
      <c r="BJ103" s="18"/>
      <c r="BK103" s="18"/>
      <c r="BL103" s="18"/>
      <c r="BM103" s="18"/>
      <c r="BN103" s="18"/>
      <c r="BO103" s="18"/>
    </row>
    <row r="104" spans="1:67" s="4" customFormat="1" hidden="1">
      <c r="A104" s="14">
        <v>3000</v>
      </c>
      <c r="B104" s="15">
        <v>3451</v>
      </c>
      <c r="C104" s="16" t="s">
        <v>99</v>
      </c>
      <c r="D104" s="16"/>
      <c r="E104" s="26">
        <v>360000</v>
      </c>
      <c r="F104" s="25">
        <v>25000</v>
      </c>
      <c r="G104" s="25">
        <v>17000</v>
      </c>
      <c r="H104" s="25">
        <v>75000</v>
      </c>
      <c r="I104" s="25">
        <v>400000</v>
      </c>
      <c r="J104" s="25">
        <v>44453</v>
      </c>
      <c r="K104" s="25">
        <v>278744</v>
      </c>
      <c r="L104" s="25">
        <v>30000</v>
      </c>
      <c r="M104" s="25">
        <v>14000</v>
      </c>
      <c r="N104" s="25">
        <v>68770</v>
      </c>
      <c r="O104" s="25"/>
      <c r="P104" s="25">
        <v>197193</v>
      </c>
      <c r="Q104" s="25">
        <v>217200</v>
      </c>
      <c r="R104" s="25">
        <v>14000</v>
      </c>
      <c r="S104" s="25">
        <v>11657</v>
      </c>
      <c r="T104" s="25"/>
      <c r="U104" s="25"/>
      <c r="V104" s="25">
        <v>198400</v>
      </c>
      <c r="W104" s="25">
        <v>101000</v>
      </c>
      <c r="X104" s="25">
        <v>25200</v>
      </c>
      <c r="Y104" s="25">
        <v>219999.96</v>
      </c>
      <c r="Z104" s="25">
        <v>8097757</v>
      </c>
      <c r="AA104" s="25">
        <v>21000</v>
      </c>
      <c r="AB104" s="25">
        <v>1800000</v>
      </c>
      <c r="AC104" s="25"/>
      <c r="AD104" s="25">
        <v>270240.36</v>
      </c>
      <c r="AE104" s="25">
        <v>130000</v>
      </c>
      <c r="AF104" s="34">
        <v>600000</v>
      </c>
      <c r="AG104" s="34">
        <v>50000</v>
      </c>
      <c r="AH104" s="34">
        <v>400000</v>
      </c>
      <c r="AI104" s="34"/>
      <c r="AJ104" s="34">
        <v>20100</v>
      </c>
      <c r="AK104" s="34">
        <v>30472</v>
      </c>
      <c r="AL104" s="34"/>
      <c r="AM104" s="34">
        <v>326332</v>
      </c>
      <c r="AN104" s="34">
        <v>12000</v>
      </c>
      <c r="AO104" s="34">
        <v>26000</v>
      </c>
      <c r="AP104" s="25"/>
      <c r="AQ104" s="34">
        <v>72000</v>
      </c>
      <c r="AR104" s="34">
        <v>25000</v>
      </c>
      <c r="AS104" s="34"/>
      <c r="AT104" s="34">
        <v>12000</v>
      </c>
      <c r="AU104" s="34">
        <v>18882</v>
      </c>
      <c r="AV104" s="34">
        <v>216000</v>
      </c>
      <c r="AW104" s="34">
        <v>150000</v>
      </c>
      <c r="AX104" s="34">
        <f>+'[2]3451'!$F$8</f>
        <v>20000</v>
      </c>
      <c r="AY104" s="34">
        <v>1190000</v>
      </c>
      <c r="AZ104" s="34"/>
      <c r="BA104" s="39">
        <v>135615</v>
      </c>
      <c r="BB104" s="34"/>
      <c r="BC104" s="34"/>
      <c r="BD104" s="34">
        <v>170450</v>
      </c>
      <c r="BE104" s="34">
        <v>503493</v>
      </c>
      <c r="BF104" s="34">
        <v>53000</v>
      </c>
      <c r="BG104" s="34">
        <f t="shared" si="1"/>
        <v>16647958.32</v>
      </c>
      <c r="BH104" s="18"/>
      <c r="BI104" s="18"/>
      <c r="BJ104" s="18"/>
      <c r="BK104" s="18"/>
      <c r="BL104" s="18"/>
      <c r="BM104" s="18"/>
      <c r="BN104" s="18"/>
      <c r="BO104" s="18"/>
    </row>
    <row r="105" spans="1:67" s="4" customFormat="1" hidden="1">
      <c r="A105" s="14">
        <v>3000</v>
      </c>
      <c r="B105" s="15">
        <v>3461</v>
      </c>
      <c r="C105" s="16" t="s">
        <v>100</v>
      </c>
      <c r="D105" s="16"/>
      <c r="E105" s="26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34"/>
      <c r="AG105" s="34"/>
      <c r="AH105" s="34"/>
      <c r="AI105" s="34"/>
      <c r="AJ105" s="34"/>
      <c r="AK105" s="34"/>
      <c r="AL105" s="34"/>
      <c r="AM105" s="34"/>
      <c r="AN105" s="34">
        <v>0</v>
      </c>
      <c r="AO105" s="34"/>
      <c r="AP105" s="25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9"/>
      <c r="BB105" s="34"/>
      <c r="BC105" s="34"/>
      <c r="BD105" s="34"/>
      <c r="BE105" s="34"/>
      <c r="BF105" s="34"/>
      <c r="BG105" s="34">
        <f t="shared" si="1"/>
        <v>0</v>
      </c>
      <c r="BH105" s="18"/>
      <c r="BI105" s="18"/>
      <c r="BJ105" s="18"/>
      <c r="BK105" s="18"/>
      <c r="BL105" s="18"/>
      <c r="BM105" s="18"/>
      <c r="BN105" s="18"/>
      <c r="BO105" s="18"/>
    </row>
    <row r="106" spans="1:67" s="4" customFormat="1" hidden="1">
      <c r="A106" s="14">
        <v>3000</v>
      </c>
      <c r="B106" s="15">
        <v>3471</v>
      </c>
      <c r="C106" s="16" t="s">
        <v>101</v>
      </c>
      <c r="D106" s="16"/>
      <c r="E106" s="26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>
        <v>24000</v>
      </c>
      <c r="AF106" s="34"/>
      <c r="AG106" s="34">
        <v>24000</v>
      </c>
      <c r="AH106" s="34"/>
      <c r="AI106" s="34"/>
      <c r="AJ106" s="34"/>
      <c r="AK106" s="34"/>
      <c r="AL106" s="34"/>
      <c r="AM106" s="34"/>
      <c r="AN106" s="34">
        <v>0</v>
      </c>
      <c r="AO106" s="34"/>
      <c r="AP106" s="25"/>
      <c r="AQ106" s="34"/>
      <c r="AR106" s="34"/>
      <c r="AS106" s="34"/>
      <c r="AT106" s="34"/>
      <c r="AU106" s="34"/>
      <c r="AV106" s="34"/>
      <c r="AW106" s="34"/>
      <c r="AX106" s="34"/>
      <c r="AY106" s="34">
        <v>1534276</v>
      </c>
      <c r="AZ106" s="34"/>
      <c r="BA106" s="39"/>
      <c r="BB106" s="34"/>
      <c r="BC106" s="34"/>
      <c r="BD106" s="34"/>
      <c r="BE106" s="34"/>
      <c r="BF106" s="34"/>
      <c r="BG106" s="34">
        <f t="shared" si="1"/>
        <v>1582276</v>
      </c>
      <c r="BH106" s="18"/>
      <c r="BI106" s="18"/>
      <c r="BJ106" s="18"/>
      <c r="BK106" s="18"/>
      <c r="BL106" s="18"/>
      <c r="BM106" s="18"/>
      <c r="BN106" s="18"/>
      <c r="BO106" s="18"/>
    </row>
    <row r="107" spans="1:67" s="4" customFormat="1" hidden="1">
      <c r="A107" s="14">
        <v>3000</v>
      </c>
      <c r="B107" s="15">
        <v>3481</v>
      </c>
      <c r="C107" s="16" t="s">
        <v>102</v>
      </c>
      <c r="D107" s="16"/>
      <c r="E107" s="26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34"/>
      <c r="AG107" s="34">
        <v>50000</v>
      </c>
      <c r="AH107" s="34"/>
      <c r="AI107" s="34"/>
      <c r="AJ107" s="34"/>
      <c r="AK107" s="34"/>
      <c r="AL107" s="34"/>
      <c r="AM107" s="34"/>
      <c r="AN107" s="34">
        <v>0</v>
      </c>
      <c r="AO107" s="34"/>
      <c r="AP107" s="25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9">
        <v>12000</v>
      </c>
      <c r="BB107" s="34"/>
      <c r="BC107" s="34"/>
      <c r="BD107" s="34"/>
      <c r="BE107" s="34"/>
      <c r="BF107" s="34"/>
      <c r="BG107" s="34">
        <f t="shared" si="1"/>
        <v>62000</v>
      </c>
      <c r="BH107" s="18"/>
      <c r="BI107" s="18"/>
      <c r="BJ107" s="18"/>
      <c r="BK107" s="18"/>
      <c r="BL107" s="18"/>
      <c r="BM107" s="18"/>
      <c r="BN107" s="18"/>
      <c r="BO107" s="18"/>
    </row>
    <row r="108" spans="1:67" s="4" customFormat="1" ht="27.6" hidden="1">
      <c r="A108" s="14">
        <v>3000</v>
      </c>
      <c r="B108" s="15">
        <v>3491</v>
      </c>
      <c r="C108" s="16" t="s">
        <v>103</v>
      </c>
      <c r="D108" s="16"/>
      <c r="E108" s="26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34"/>
      <c r="AG108" s="34"/>
      <c r="AH108" s="34"/>
      <c r="AI108" s="34"/>
      <c r="AJ108" s="34"/>
      <c r="AK108" s="34"/>
      <c r="AL108" s="34"/>
      <c r="AM108" s="34"/>
      <c r="AN108" s="34">
        <v>0</v>
      </c>
      <c r="AO108" s="34"/>
      <c r="AP108" s="25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9"/>
      <c r="BB108" s="34"/>
      <c r="BC108" s="34">
        <v>2347500</v>
      </c>
      <c r="BD108" s="34"/>
      <c r="BE108" s="34"/>
      <c r="BF108" s="34"/>
      <c r="BG108" s="34">
        <f t="shared" si="1"/>
        <v>2347500</v>
      </c>
      <c r="BH108" s="18"/>
      <c r="BI108" s="18"/>
      <c r="BJ108" s="18"/>
      <c r="BK108" s="18"/>
      <c r="BL108" s="18"/>
      <c r="BM108" s="18"/>
      <c r="BN108" s="18"/>
      <c r="BO108" s="18"/>
    </row>
    <row r="109" spans="1:67" s="4" customFormat="1" ht="27.6" hidden="1">
      <c r="A109" s="14">
        <v>3000</v>
      </c>
      <c r="B109" s="15">
        <v>3511</v>
      </c>
      <c r="C109" s="16" t="s">
        <v>104</v>
      </c>
      <c r="D109" s="16"/>
      <c r="E109" s="26">
        <v>222840</v>
      </c>
      <c r="F109" s="25"/>
      <c r="G109" s="25"/>
      <c r="H109" s="25"/>
      <c r="I109" s="25">
        <v>200000</v>
      </c>
      <c r="J109" s="25">
        <v>24000</v>
      </c>
      <c r="K109" s="25"/>
      <c r="L109" s="25">
        <v>31400</v>
      </c>
      <c r="M109" s="25"/>
      <c r="N109" s="25">
        <v>358980.66</v>
      </c>
      <c r="O109" s="25">
        <v>10000000</v>
      </c>
      <c r="P109" s="25">
        <v>22000</v>
      </c>
      <c r="Q109" s="25">
        <v>61500</v>
      </c>
      <c r="R109" s="25">
        <v>6000</v>
      </c>
      <c r="S109" s="25">
        <v>73800</v>
      </c>
      <c r="T109" s="25">
        <v>450000</v>
      </c>
      <c r="U109" s="25"/>
      <c r="V109" s="25">
        <v>428009.44</v>
      </c>
      <c r="W109" s="25">
        <v>180000</v>
      </c>
      <c r="X109" s="25"/>
      <c r="Y109" s="25"/>
      <c r="Z109" s="25"/>
      <c r="AA109" s="25">
        <v>10920</v>
      </c>
      <c r="AB109" s="25">
        <v>163000</v>
      </c>
      <c r="AC109" s="25">
        <v>120000</v>
      </c>
      <c r="AD109" s="25">
        <v>831496.37</v>
      </c>
      <c r="AE109" s="25">
        <v>44800</v>
      </c>
      <c r="AF109" s="34"/>
      <c r="AG109" s="34">
        <v>120000</v>
      </c>
      <c r="AH109" s="34">
        <v>75000</v>
      </c>
      <c r="AI109" s="34"/>
      <c r="AJ109" s="34">
        <v>23960</v>
      </c>
      <c r="AK109" s="34"/>
      <c r="AL109" s="34"/>
      <c r="AM109" s="34"/>
      <c r="AN109" s="34">
        <v>5000</v>
      </c>
      <c r="AO109" s="34"/>
      <c r="AP109" s="25"/>
      <c r="AQ109" s="34"/>
      <c r="AR109" s="34">
        <v>38000</v>
      </c>
      <c r="AS109" s="34">
        <v>300000</v>
      </c>
      <c r="AT109" s="34">
        <v>9048</v>
      </c>
      <c r="AU109" s="34"/>
      <c r="AV109" s="34"/>
      <c r="AW109" s="34">
        <v>150000</v>
      </c>
      <c r="AX109" s="34"/>
      <c r="AY109" s="34">
        <v>720454.49</v>
      </c>
      <c r="AZ109" s="34"/>
      <c r="BA109" s="39"/>
      <c r="BB109" s="34"/>
      <c r="BC109" s="34">
        <v>38000</v>
      </c>
      <c r="BD109" s="34"/>
      <c r="BE109" s="34"/>
      <c r="BF109" s="34">
        <v>1440000</v>
      </c>
      <c r="BG109" s="34">
        <f t="shared" si="1"/>
        <v>16148208.959999999</v>
      </c>
      <c r="BH109" s="18"/>
      <c r="BI109" s="18"/>
      <c r="BJ109" s="18"/>
      <c r="BK109" s="18"/>
      <c r="BL109" s="18"/>
      <c r="BM109" s="18"/>
      <c r="BN109" s="18"/>
      <c r="BO109" s="18"/>
    </row>
    <row r="110" spans="1:67" s="4" customFormat="1" ht="41.4" hidden="1">
      <c r="A110" s="14">
        <v>3000</v>
      </c>
      <c r="B110" s="15">
        <v>3521</v>
      </c>
      <c r="C110" s="16" t="s">
        <v>105</v>
      </c>
      <c r="D110" s="16"/>
      <c r="E110" s="26"/>
      <c r="F110" s="25"/>
      <c r="G110" s="25"/>
      <c r="H110" s="25"/>
      <c r="I110" s="25">
        <v>120000</v>
      </c>
      <c r="J110" s="25">
        <v>4000</v>
      </c>
      <c r="K110" s="25"/>
      <c r="L110" s="25">
        <v>20000</v>
      </c>
      <c r="M110" s="25"/>
      <c r="N110" s="25"/>
      <c r="O110" s="25">
        <v>235000</v>
      </c>
      <c r="P110" s="25">
        <v>9600</v>
      </c>
      <c r="Q110" s="25">
        <v>43000</v>
      </c>
      <c r="R110" s="25"/>
      <c r="S110" s="25">
        <v>10236.15</v>
      </c>
      <c r="T110" s="25"/>
      <c r="U110" s="25"/>
      <c r="V110" s="25">
        <v>20000</v>
      </c>
      <c r="W110" s="25">
        <v>52000</v>
      </c>
      <c r="X110" s="25"/>
      <c r="Y110" s="25"/>
      <c r="Z110" s="25"/>
      <c r="AA110" s="25">
        <v>10920</v>
      </c>
      <c r="AB110" s="25">
        <v>25000</v>
      </c>
      <c r="AC110" s="25"/>
      <c r="AD110" s="25"/>
      <c r="AE110" s="25">
        <v>2000</v>
      </c>
      <c r="AF110" s="34">
        <v>90000</v>
      </c>
      <c r="AG110" s="34">
        <v>60000</v>
      </c>
      <c r="AH110" s="34"/>
      <c r="AI110" s="34">
        <v>20000</v>
      </c>
      <c r="AJ110" s="34">
        <v>30319.599999999999</v>
      </c>
      <c r="AK110" s="34"/>
      <c r="AL110" s="34"/>
      <c r="AM110" s="34">
        <v>865.2</v>
      </c>
      <c r="AN110" s="34">
        <v>0</v>
      </c>
      <c r="AO110" s="34"/>
      <c r="AP110" s="25"/>
      <c r="AQ110" s="34"/>
      <c r="AR110" s="34">
        <v>15000</v>
      </c>
      <c r="AS110" s="34"/>
      <c r="AT110" s="34"/>
      <c r="AU110" s="34"/>
      <c r="AV110" s="34">
        <v>288000</v>
      </c>
      <c r="AW110" s="34"/>
      <c r="AX110" s="34"/>
      <c r="AY110" s="34">
        <v>508845</v>
      </c>
      <c r="AZ110" s="34">
        <v>78381.2</v>
      </c>
      <c r="BA110" s="39"/>
      <c r="BB110" s="34"/>
      <c r="BC110" s="34">
        <v>50000</v>
      </c>
      <c r="BD110" s="34">
        <v>108224</v>
      </c>
      <c r="BE110" s="34">
        <v>4644</v>
      </c>
      <c r="BF110" s="34"/>
      <c r="BG110" s="34">
        <f t="shared" si="1"/>
        <v>1806035.15</v>
      </c>
      <c r="BH110" s="18"/>
      <c r="BI110" s="18"/>
      <c r="BJ110" s="18"/>
      <c r="BK110" s="18"/>
      <c r="BL110" s="18"/>
      <c r="BM110" s="18"/>
      <c r="BN110" s="18"/>
      <c r="BO110" s="18"/>
    </row>
    <row r="111" spans="1:67" s="4" customFormat="1" ht="27.6" hidden="1">
      <c r="A111" s="14">
        <v>3000</v>
      </c>
      <c r="B111" s="15">
        <v>3531</v>
      </c>
      <c r="C111" s="16" t="s">
        <v>106</v>
      </c>
      <c r="D111" s="16"/>
      <c r="E111" s="26"/>
      <c r="F111" s="25"/>
      <c r="G111" s="25"/>
      <c r="H111" s="25"/>
      <c r="I111" s="25">
        <v>240000</v>
      </c>
      <c r="J111" s="25">
        <v>14000</v>
      </c>
      <c r="K111" s="25"/>
      <c r="L111" s="25">
        <v>20000</v>
      </c>
      <c r="M111" s="25"/>
      <c r="N111" s="25"/>
      <c r="O111" s="25">
        <v>500000</v>
      </c>
      <c r="P111" s="25"/>
      <c r="Q111" s="25"/>
      <c r="R111" s="25">
        <v>12000</v>
      </c>
      <c r="S111" s="25">
        <v>12400</v>
      </c>
      <c r="T111" s="25"/>
      <c r="U111" s="25"/>
      <c r="V111" s="25">
        <v>842500</v>
      </c>
      <c r="W111" s="25">
        <v>25000</v>
      </c>
      <c r="X111" s="25">
        <v>10000</v>
      </c>
      <c r="Y111" s="25"/>
      <c r="Z111" s="25"/>
      <c r="AA111" s="25">
        <v>9600</v>
      </c>
      <c r="AB111" s="25">
        <v>15000</v>
      </c>
      <c r="AC111" s="25"/>
      <c r="AD111" s="25">
        <v>101157.51</v>
      </c>
      <c r="AE111" s="25">
        <v>10000</v>
      </c>
      <c r="AF111" s="34">
        <v>7000</v>
      </c>
      <c r="AG111" s="34">
        <v>120000</v>
      </c>
      <c r="AH111" s="34">
        <v>50000</v>
      </c>
      <c r="AI111" s="34"/>
      <c r="AJ111" s="34">
        <v>15000</v>
      </c>
      <c r="AK111" s="34"/>
      <c r="AL111" s="34"/>
      <c r="AM111" s="34"/>
      <c r="AN111" s="34">
        <v>3000</v>
      </c>
      <c r="AO111" s="34"/>
      <c r="AP111" s="25"/>
      <c r="AQ111" s="34"/>
      <c r="AR111" s="34">
        <v>15000</v>
      </c>
      <c r="AS111" s="34">
        <v>120000</v>
      </c>
      <c r="AT111" s="34">
        <v>4500</v>
      </c>
      <c r="AU111" s="34"/>
      <c r="AV111" s="34"/>
      <c r="AW111" s="34">
        <v>150000</v>
      </c>
      <c r="AX111" s="34"/>
      <c r="AY111" s="34">
        <v>175654</v>
      </c>
      <c r="AZ111" s="34"/>
      <c r="BA111" s="39"/>
      <c r="BB111" s="34"/>
      <c r="BC111" s="34">
        <v>16700</v>
      </c>
      <c r="BD111" s="34">
        <v>12000</v>
      </c>
      <c r="BE111" s="34">
        <v>13341.9</v>
      </c>
      <c r="BF111" s="34"/>
      <c r="BG111" s="34">
        <f t="shared" si="1"/>
        <v>2513853.4099999997</v>
      </c>
      <c r="BH111" s="18"/>
      <c r="BI111" s="18"/>
      <c r="BJ111" s="18"/>
      <c r="BK111" s="18"/>
      <c r="BL111" s="18"/>
      <c r="BM111" s="18"/>
      <c r="BN111" s="18"/>
      <c r="BO111" s="18"/>
    </row>
    <row r="112" spans="1:67" s="4" customFormat="1" ht="27.6" hidden="1">
      <c r="A112" s="14">
        <v>3000</v>
      </c>
      <c r="B112" s="15">
        <v>3541</v>
      </c>
      <c r="C112" s="16" t="s">
        <v>107</v>
      </c>
      <c r="D112" s="16"/>
      <c r="E112" s="26"/>
      <c r="F112" s="25"/>
      <c r="G112" s="25"/>
      <c r="H112" s="25"/>
      <c r="I112" s="25">
        <v>1000000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>
        <v>65000</v>
      </c>
      <c r="AC112" s="25"/>
      <c r="AD112" s="25"/>
      <c r="AE112" s="25"/>
      <c r="AF112" s="34"/>
      <c r="AG112" s="34"/>
      <c r="AH112" s="34"/>
      <c r="AI112" s="34"/>
      <c r="AJ112" s="34"/>
      <c r="AK112" s="34"/>
      <c r="AL112" s="34"/>
      <c r="AM112" s="34"/>
      <c r="AN112" s="34">
        <v>0</v>
      </c>
      <c r="AO112" s="34"/>
      <c r="AP112" s="25"/>
      <c r="AQ112" s="34"/>
      <c r="AR112" s="34"/>
      <c r="AS112" s="34">
        <v>35000</v>
      </c>
      <c r="AT112" s="34"/>
      <c r="AU112" s="34"/>
      <c r="AV112" s="34"/>
      <c r="AW112" s="34"/>
      <c r="AX112" s="34"/>
      <c r="AY112" s="34"/>
      <c r="AZ112" s="34"/>
      <c r="BA112" s="39"/>
      <c r="BB112" s="34"/>
      <c r="BC112" s="34">
        <v>175080</v>
      </c>
      <c r="BD112" s="34"/>
      <c r="BE112" s="34"/>
      <c r="BF112" s="34"/>
      <c r="BG112" s="34">
        <f t="shared" si="1"/>
        <v>1275080</v>
      </c>
      <c r="BH112" s="18"/>
      <c r="BI112" s="18"/>
      <c r="BJ112" s="18"/>
      <c r="BK112" s="18"/>
      <c r="BL112" s="18"/>
      <c r="BM112" s="18"/>
      <c r="BN112" s="18"/>
      <c r="BO112" s="18"/>
    </row>
    <row r="113" spans="1:67" s="4" customFormat="1" ht="21.75" hidden="1" customHeight="1">
      <c r="A113" s="14">
        <v>3000</v>
      </c>
      <c r="B113" s="15">
        <v>3551</v>
      </c>
      <c r="C113" s="16" t="s">
        <v>108</v>
      </c>
      <c r="D113" s="16"/>
      <c r="E113" s="26"/>
      <c r="F113" s="25">
        <v>60000</v>
      </c>
      <c r="G113" s="25"/>
      <c r="H113" s="25">
        <v>150000</v>
      </c>
      <c r="I113" s="25">
        <v>168000</v>
      </c>
      <c r="J113" s="25">
        <v>24000</v>
      </c>
      <c r="K113" s="25"/>
      <c r="L113" s="25">
        <v>30000</v>
      </c>
      <c r="M113" s="25">
        <v>11000</v>
      </c>
      <c r="N113" s="25"/>
      <c r="O113" s="25">
        <v>150000</v>
      </c>
      <c r="P113" s="25">
        <v>50000</v>
      </c>
      <c r="Q113" s="25">
        <v>241001</v>
      </c>
      <c r="R113" s="25">
        <v>13448</v>
      </c>
      <c r="S113" s="25">
        <v>17500</v>
      </c>
      <c r="T113" s="25"/>
      <c r="U113" s="25"/>
      <c r="V113" s="25">
        <v>50000</v>
      </c>
      <c r="W113" s="25">
        <v>60000</v>
      </c>
      <c r="X113" s="25">
        <v>100000</v>
      </c>
      <c r="Y113" s="25"/>
      <c r="Z113" s="25">
        <v>19114370</v>
      </c>
      <c r="AA113" s="25">
        <v>42000</v>
      </c>
      <c r="AB113" s="25">
        <v>152000</v>
      </c>
      <c r="AC113" s="25"/>
      <c r="AD113" s="25">
        <v>251036.95</v>
      </c>
      <c r="AE113" s="25">
        <v>174000</v>
      </c>
      <c r="AF113" s="34"/>
      <c r="AG113" s="34">
        <v>300000</v>
      </c>
      <c r="AH113" s="34">
        <v>500000</v>
      </c>
      <c r="AI113" s="34"/>
      <c r="AJ113" s="34">
        <v>126000</v>
      </c>
      <c r="AK113" s="34">
        <v>45000</v>
      </c>
      <c r="AL113" s="34"/>
      <c r="AM113" s="34">
        <v>151250</v>
      </c>
      <c r="AN113" s="34">
        <v>30000</v>
      </c>
      <c r="AO113" s="34"/>
      <c r="AP113" s="25"/>
      <c r="AQ113" s="34"/>
      <c r="AR113" s="34">
        <v>35000</v>
      </c>
      <c r="AS113" s="34"/>
      <c r="AT113" s="34"/>
      <c r="AU113" s="34">
        <v>49100</v>
      </c>
      <c r="AV113" s="34">
        <v>643000</v>
      </c>
      <c r="AW113" s="34">
        <v>150000</v>
      </c>
      <c r="AX113" s="34">
        <f>+'[2]3551'!$F$8</f>
        <v>4474.32</v>
      </c>
      <c r="AY113" s="34">
        <v>66000</v>
      </c>
      <c r="AZ113" s="34"/>
      <c r="BA113" s="39">
        <v>86386</v>
      </c>
      <c r="BB113" s="34"/>
      <c r="BC113" s="34"/>
      <c r="BD113" s="34">
        <v>128000</v>
      </c>
      <c r="BE113" s="34">
        <v>155425</v>
      </c>
      <c r="BF113" s="34"/>
      <c r="BG113" s="34">
        <f t="shared" si="1"/>
        <v>23327991.27</v>
      </c>
      <c r="BH113" s="18"/>
      <c r="BI113" s="18"/>
      <c r="BJ113" s="18"/>
      <c r="BK113" s="18"/>
      <c r="BL113" s="18"/>
      <c r="BM113" s="18"/>
      <c r="BN113" s="18"/>
      <c r="BO113" s="18"/>
    </row>
    <row r="114" spans="1:67" s="4" customFormat="1" ht="27.6" hidden="1">
      <c r="A114" s="14">
        <v>3000</v>
      </c>
      <c r="B114" s="15">
        <v>3561</v>
      </c>
      <c r="C114" s="16" t="s">
        <v>109</v>
      </c>
      <c r="D114" s="16"/>
      <c r="E114" s="26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34"/>
      <c r="AG114" s="34"/>
      <c r="AH114" s="34"/>
      <c r="AI114" s="34"/>
      <c r="AJ114" s="34"/>
      <c r="AK114" s="34"/>
      <c r="AL114" s="34"/>
      <c r="AM114" s="34"/>
      <c r="AN114" s="34">
        <v>0</v>
      </c>
      <c r="AO114" s="34"/>
      <c r="AP114" s="25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9"/>
      <c r="BB114" s="34"/>
      <c r="BC114" s="34">
        <v>264200</v>
      </c>
      <c r="BD114" s="34"/>
      <c r="BE114" s="34"/>
      <c r="BF114" s="34"/>
      <c r="BG114" s="34">
        <f t="shared" si="1"/>
        <v>264200</v>
      </c>
      <c r="BH114" s="18"/>
      <c r="BI114" s="18"/>
      <c r="BJ114" s="18"/>
      <c r="BK114" s="18"/>
      <c r="BL114" s="18"/>
      <c r="BM114" s="18"/>
      <c r="BN114" s="18"/>
      <c r="BO114" s="18"/>
    </row>
    <row r="115" spans="1:67" s="4" customFormat="1" ht="27.6" hidden="1">
      <c r="A115" s="14">
        <v>3000</v>
      </c>
      <c r="B115" s="15">
        <v>3571</v>
      </c>
      <c r="C115" s="16" t="s">
        <v>110</v>
      </c>
      <c r="D115" s="16"/>
      <c r="E115" s="26"/>
      <c r="F115" s="25"/>
      <c r="G115" s="25">
        <v>24000</v>
      </c>
      <c r="H115" s="25"/>
      <c r="I115" s="25">
        <v>60000</v>
      </c>
      <c r="J115" s="25"/>
      <c r="K115" s="25"/>
      <c r="L115" s="25">
        <v>100</v>
      </c>
      <c r="M115" s="25"/>
      <c r="N115" s="25"/>
      <c r="O115" s="25">
        <v>6000</v>
      </c>
      <c r="P115" s="25">
        <v>15000</v>
      </c>
      <c r="Q115" s="25"/>
      <c r="R115" s="25"/>
      <c r="S115" s="25">
        <v>17000</v>
      </c>
      <c r="T115" s="25"/>
      <c r="U115" s="25"/>
      <c r="V115" s="25">
        <v>70000</v>
      </c>
      <c r="W115" s="25">
        <v>60400</v>
      </c>
      <c r="X115" s="25"/>
      <c r="Y115" s="25">
        <v>930694.56</v>
      </c>
      <c r="Z115" s="25">
        <v>625000</v>
      </c>
      <c r="AA115" s="25"/>
      <c r="AB115" s="25">
        <v>105000</v>
      </c>
      <c r="AC115" s="25"/>
      <c r="AD115" s="25">
        <v>583061.81000000006</v>
      </c>
      <c r="AE115" s="25"/>
      <c r="AF115" s="34">
        <v>643976</v>
      </c>
      <c r="AG115" s="34"/>
      <c r="AH115" s="34"/>
      <c r="AI115" s="34"/>
      <c r="AJ115" s="34">
        <v>25000</v>
      </c>
      <c r="AK115" s="34"/>
      <c r="AL115" s="34"/>
      <c r="AM115" s="34"/>
      <c r="AN115" s="34">
        <v>0</v>
      </c>
      <c r="AO115" s="34"/>
      <c r="AP115" s="25"/>
      <c r="AQ115" s="34"/>
      <c r="AR115" s="34"/>
      <c r="AS115" s="34">
        <v>15000</v>
      </c>
      <c r="AT115" s="34"/>
      <c r="AU115" s="34"/>
      <c r="AV115" s="34"/>
      <c r="AW115" s="34"/>
      <c r="AX115" s="34"/>
      <c r="AY115" s="34">
        <v>809518</v>
      </c>
      <c r="AZ115" s="34"/>
      <c r="BA115" s="39"/>
      <c r="BB115" s="34"/>
      <c r="BC115" s="34">
        <v>450000</v>
      </c>
      <c r="BD115" s="34">
        <v>60000</v>
      </c>
      <c r="BE115" s="34"/>
      <c r="BF115" s="34">
        <v>144000</v>
      </c>
      <c r="BG115" s="34">
        <f t="shared" si="1"/>
        <v>4643750.37</v>
      </c>
      <c r="BH115" s="18"/>
      <c r="BI115" s="18"/>
      <c r="BJ115" s="18"/>
      <c r="BK115" s="18"/>
      <c r="BL115" s="18"/>
      <c r="BM115" s="18"/>
      <c r="BN115" s="18"/>
      <c r="BO115" s="18"/>
    </row>
    <row r="116" spans="1:67" s="4" customFormat="1" hidden="1">
      <c r="A116" s="14">
        <v>3000</v>
      </c>
      <c r="B116" s="15">
        <v>3581</v>
      </c>
      <c r="C116" s="16" t="s">
        <v>111</v>
      </c>
      <c r="D116" s="16"/>
      <c r="E116" s="26"/>
      <c r="F116" s="25"/>
      <c r="G116" s="25"/>
      <c r="H116" s="25"/>
      <c r="I116" s="25">
        <v>360000</v>
      </c>
      <c r="J116" s="25">
        <v>78276</v>
      </c>
      <c r="K116" s="25"/>
      <c r="L116" s="25">
        <v>100</v>
      </c>
      <c r="M116" s="25"/>
      <c r="N116" s="25"/>
      <c r="O116" s="25">
        <v>40500</v>
      </c>
      <c r="P116" s="25"/>
      <c r="Q116" s="25">
        <v>180000</v>
      </c>
      <c r="R116" s="25">
        <v>79200</v>
      </c>
      <c r="S116" s="25">
        <v>12000</v>
      </c>
      <c r="T116" s="25"/>
      <c r="U116" s="25"/>
      <c r="V116" s="25">
        <v>984703.56</v>
      </c>
      <c r="W116" s="25">
        <v>366720</v>
      </c>
      <c r="X116" s="25"/>
      <c r="Y116" s="25">
        <v>815990.4</v>
      </c>
      <c r="Z116" s="25">
        <v>1556256</v>
      </c>
      <c r="AA116" s="25">
        <v>84000</v>
      </c>
      <c r="AB116" s="25">
        <v>301000</v>
      </c>
      <c r="AC116" s="25">
        <v>1750992</v>
      </c>
      <c r="AD116" s="25">
        <v>16491.41</v>
      </c>
      <c r="AE116" s="25"/>
      <c r="AF116" s="34">
        <v>438000</v>
      </c>
      <c r="AG116" s="34"/>
      <c r="AH116" s="34"/>
      <c r="AI116" s="34">
        <v>12000</v>
      </c>
      <c r="AJ116" s="34">
        <v>60000</v>
      </c>
      <c r="AK116" s="34"/>
      <c r="AL116" s="34"/>
      <c r="AM116" s="34"/>
      <c r="AN116" s="34">
        <v>0</v>
      </c>
      <c r="AO116" s="34">
        <v>71520</v>
      </c>
      <c r="AP116" s="25"/>
      <c r="AQ116" s="34"/>
      <c r="AR116" s="34"/>
      <c r="AS116" s="34">
        <v>190000</v>
      </c>
      <c r="AT116" s="34"/>
      <c r="AU116" s="34"/>
      <c r="AV116" s="34"/>
      <c r="AW116" s="34"/>
      <c r="AX116" s="34">
        <f>+'[2]3581'!$F$8</f>
        <v>192000</v>
      </c>
      <c r="AY116" s="34">
        <v>796134</v>
      </c>
      <c r="AZ116" s="34"/>
      <c r="BA116" s="39"/>
      <c r="BB116" s="34"/>
      <c r="BC116" s="34">
        <v>1265599.8999999999</v>
      </c>
      <c r="BD116" s="34">
        <v>1600</v>
      </c>
      <c r="BE116" s="34"/>
      <c r="BF116" s="34"/>
      <c r="BG116" s="34">
        <f t="shared" si="1"/>
        <v>9653083.2699999996</v>
      </c>
      <c r="BH116" s="18"/>
      <c r="BI116" s="18"/>
      <c r="BJ116" s="18"/>
      <c r="BK116" s="18"/>
      <c r="BL116" s="18"/>
      <c r="BM116" s="18"/>
      <c r="BN116" s="18"/>
      <c r="BO116" s="18"/>
    </row>
    <row r="117" spans="1:67" s="4" customFormat="1" hidden="1">
      <c r="A117" s="14">
        <v>3000</v>
      </c>
      <c r="B117" s="15">
        <v>3591</v>
      </c>
      <c r="C117" s="16" t="s">
        <v>112</v>
      </c>
      <c r="D117" s="16"/>
      <c r="E117" s="26"/>
      <c r="F117" s="25">
        <v>36000</v>
      </c>
      <c r="G117" s="25"/>
      <c r="H117" s="25"/>
      <c r="I117" s="25">
        <v>144000</v>
      </c>
      <c r="J117" s="25">
        <v>87500</v>
      </c>
      <c r="K117" s="25"/>
      <c r="L117" s="25">
        <v>16000</v>
      </c>
      <c r="M117" s="25"/>
      <c r="N117" s="25"/>
      <c r="O117" s="25">
        <v>3600</v>
      </c>
      <c r="P117" s="25">
        <v>5000</v>
      </c>
      <c r="Q117" s="25">
        <v>24000</v>
      </c>
      <c r="R117" s="25">
        <v>10968</v>
      </c>
      <c r="S117" s="25">
        <v>4000</v>
      </c>
      <c r="T117" s="25"/>
      <c r="U117" s="25"/>
      <c r="V117" s="25">
        <v>345828</v>
      </c>
      <c r="W117" s="25"/>
      <c r="X117" s="25">
        <v>1800</v>
      </c>
      <c r="Y117" s="25">
        <v>103008</v>
      </c>
      <c r="Z117" s="25">
        <v>461000</v>
      </c>
      <c r="AA117" s="25">
        <v>5400</v>
      </c>
      <c r="AB117" s="25">
        <v>85000</v>
      </c>
      <c r="AC117" s="25">
        <v>878484</v>
      </c>
      <c r="AD117" s="25"/>
      <c r="AE117" s="25">
        <v>6000</v>
      </c>
      <c r="AF117" s="34">
        <v>75000</v>
      </c>
      <c r="AG117" s="34">
        <v>20000</v>
      </c>
      <c r="AH117" s="34"/>
      <c r="AI117" s="34">
        <v>10000</v>
      </c>
      <c r="AJ117" s="34">
        <v>8000</v>
      </c>
      <c r="AK117" s="34">
        <v>12003</v>
      </c>
      <c r="AL117" s="34"/>
      <c r="AM117" s="34"/>
      <c r="AN117" s="34">
        <v>700</v>
      </c>
      <c r="AO117" s="34"/>
      <c r="AP117" s="25"/>
      <c r="AQ117" s="34">
        <v>12000</v>
      </c>
      <c r="AR117" s="34">
        <v>15000</v>
      </c>
      <c r="AS117" s="34">
        <v>385000</v>
      </c>
      <c r="AT117" s="34"/>
      <c r="AU117" s="34"/>
      <c r="AV117" s="34"/>
      <c r="AW117" s="34"/>
      <c r="AX117" s="34"/>
      <c r="AY117" s="34">
        <v>12000</v>
      </c>
      <c r="AZ117" s="34">
        <v>15000</v>
      </c>
      <c r="BA117" s="39"/>
      <c r="BB117" s="34"/>
      <c r="BC117" s="34">
        <v>350000</v>
      </c>
      <c r="BD117" s="34">
        <v>27000</v>
      </c>
      <c r="BE117" s="34"/>
      <c r="BF117" s="34"/>
      <c r="BG117" s="34">
        <f t="shared" si="1"/>
        <v>3159291</v>
      </c>
      <c r="BH117" s="18"/>
      <c r="BI117" s="18"/>
      <c r="BJ117" s="18"/>
      <c r="BK117" s="18"/>
      <c r="BL117" s="18"/>
      <c r="BM117" s="18"/>
      <c r="BN117" s="18"/>
      <c r="BO117" s="18"/>
    </row>
    <row r="118" spans="1:67" s="4" customFormat="1" ht="41.4" hidden="1">
      <c r="A118" s="14">
        <v>3000</v>
      </c>
      <c r="B118" s="15">
        <v>3611</v>
      </c>
      <c r="C118" s="16" t="s">
        <v>113</v>
      </c>
      <c r="D118" s="16"/>
      <c r="E118" s="2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>
        <v>20000</v>
      </c>
      <c r="W118" s="25"/>
      <c r="X118" s="25"/>
      <c r="Y118" s="25"/>
      <c r="Z118" s="25"/>
      <c r="AA118" s="25"/>
      <c r="AB118" s="25"/>
      <c r="AC118" s="25"/>
      <c r="AD118" s="25"/>
      <c r="AE118" s="25">
        <v>120000</v>
      </c>
      <c r="AF118" s="34"/>
      <c r="AG118" s="34">
        <v>59710753</v>
      </c>
      <c r="AH118" s="34"/>
      <c r="AI118" s="34"/>
      <c r="AJ118" s="34"/>
      <c r="AK118" s="34"/>
      <c r="AL118" s="34"/>
      <c r="AM118" s="34"/>
      <c r="AN118" s="34">
        <v>10000</v>
      </c>
      <c r="AO118" s="34"/>
      <c r="AP118" s="25"/>
      <c r="AQ118" s="34">
        <v>19890</v>
      </c>
      <c r="AR118" s="34"/>
      <c r="AS118" s="34"/>
      <c r="AT118" s="34"/>
      <c r="AU118" s="34"/>
      <c r="AV118" s="34"/>
      <c r="AW118" s="34"/>
      <c r="AX118" s="34"/>
      <c r="AY118" s="34">
        <v>49590</v>
      </c>
      <c r="AZ118" s="34"/>
      <c r="BA118" s="39"/>
      <c r="BB118" s="34">
        <v>300000</v>
      </c>
      <c r="BC118" s="34"/>
      <c r="BD118" s="34"/>
      <c r="BE118" s="34"/>
      <c r="BF118" s="34"/>
      <c r="BG118" s="34">
        <f t="shared" si="1"/>
        <v>60230233</v>
      </c>
      <c r="BH118" s="18"/>
      <c r="BI118" s="18"/>
      <c r="BJ118" s="18"/>
      <c r="BK118" s="18"/>
      <c r="BL118" s="18"/>
      <c r="BM118" s="18"/>
      <c r="BN118" s="18"/>
      <c r="BO118" s="18"/>
    </row>
    <row r="119" spans="1:67" s="4" customFormat="1" ht="41.4" hidden="1">
      <c r="A119" s="14">
        <v>3000</v>
      </c>
      <c r="B119" s="15">
        <v>3621</v>
      </c>
      <c r="C119" s="16" t="s">
        <v>114</v>
      </c>
      <c r="D119" s="16"/>
      <c r="E119" s="26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>
        <v>77749.56</v>
      </c>
      <c r="T119" s="25"/>
      <c r="U119" s="25"/>
      <c r="V119" s="25">
        <v>120000</v>
      </c>
      <c r="W119" s="25">
        <v>95000</v>
      </c>
      <c r="X119" s="25"/>
      <c r="Y119" s="25">
        <v>24000</v>
      </c>
      <c r="Z119" s="25"/>
      <c r="AA119" s="25"/>
      <c r="AB119" s="25"/>
      <c r="AC119" s="25"/>
      <c r="AD119" s="25"/>
      <c r="AE119" s="25"/>
      <c r="AF119" s="34"/>
      <c r="AG119" s="34"/>
      <c r="AH119" s="34"/>
      <c r="AI119" s="34"/>
      <c r="AJ119" s="34"/>
      <c r="AK119" s="34"/>
      <c r="AL119" s="34"/>
      <c r="AM119" s="34"/>
      <c r="AN119" s="34">
        <v>0</v>
      </c>
      <c r="AO119" s="34"/>
      <c r="AP119" s="25"/>
      <c r="AQ119" s="34"/>
      <c r="AR119" s="34">
        <v>36435.589999999997</v>
      </c>
      <c r="AS119" s="34"/>
      <c r="AT119" s="34"/>
      <c r="AU119" s="34"/>
      <c r="AV119" s="34"/>
      <c r="AW119" s="34"/>
      <c r="AX119" s="34"/>
      <c r="AY119" s="34"/>
      <c r="AZ119" s="34"/>
      <c r="BA119" s="39"/>
      <c r="BB119" s="34"/>
      <c r="BC119" s="34"/>
      <c r="BD119" s="34"/>
      <c r="BE119" s="34"/>
      <c r="BF119" s="34"/>
      <c r="BG119" s="34">
        <f t="shared" si="1"/>
        <v>353185.15</v>
      </c>
      <c r="BH119" s="18"/>
      <c r="BI119" s="18"/>
      <c r="BJ119" s="18"/>
      <c r="BK119" s="18"/>
      <c r="BL119" s="18"/>
      <c r="BM119" s="18"/>
      <c r="BN119" s="18"/>
      <c r="BO119" s="18"/>
    </row>
    <row r="120" spans="1:67" s="4" customFormat="1" ht="27.6" hidden="1">
      <c r="A120" s="14">
        <v>3000</v>
      </c>
      <c r="B120" s="15">
        <v>3631</v>
      </c>
      <c r="C120" s="16" t="s">
        <v>115</v>
      </c>
      <c r="D120" s="16"/>
      <c r="E120" s="26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>
        <v>36000</v>
      </c>
      <c r="AD120" s="25"/>
      <c r="AE120" s="25"/>
      <c r="AF120" s="34"/>
      <c r="AG120" s="34">
        <v>16000000</v>
      </c>
      <c r="AH120" s="34"/>
      <c r="AI120" s="34"/>
      <c r="AJ120" s="34"/>
      <c r="AK120" s="34"/>
      <c r="AL120" s="34"/>
      <c r="AM120" s="34"/>
      <c r="AN120" s="34">
        <v>0</v>
      </c>
      <c r="AO120" s="34"/>
      <c r="AP120" s="25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9"/>
      <c r="BB120" s="34"/>
      <c r="BC120" s="34"/>
      <c r="BD120" s="34"/>
      <c r="BE120" s="34"/>
      <c r="BF120" s="34"/>
      <c r="BG120" s="34">
        <f t="shared" si="1"/>
        <v>16036000</v>
      </c>
      <c r="BH120" s="18"/>
      <c r="BI120" s="18"/>
      <c r="BJ120" s="18"/>
      <c r="BK120" s="18"/>
      <c r="BL120" s="18"/>
      <c r="BM120" s="18"/>
      <c r="BN120" s="18"/>
      <c r="BO120" s="18"/>
    </row>
    <row r="121" spans="1:67" s="4" customFormat="1" hidden="1">
      <c r="A121" s="14">
        <v>3000</v>
      </c>
      <c r="B121" s="15">
        <v>3632</v>
      </c>
      <c r="C121" s="16" t="s">
        <v>116</v>
      </c>
      <c r="D121" s="16"/>
      <c r="E121" s="26"/>
      <c r="F121" s="25"/>
      <c r="G121" s="25"/>
      <c r="H121" s="25"/>
      <c r="I121" s="25"/>
      <c r="J121" s="25"/>
      <c r="K121" s="25"/>
      <c r="L121" s="25"/>
      <c r="M121" s="25">
        <v>150000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>
        <v>148131.20000000001</v>
      </c>
      <c r="X121" s="25"/>
      <c r="Y121" s="25"/>
      <c r="Z121" s="25"/>
      <c r="AA121" s="25"/>
      <c r="AB121" s="25"/>
      <c r="AC121" s="25"/>
      <c r="AD121" s="25"/>
      <c r="AE121" s="25"/>
      <c r="AF121" s="34">
        <v>6600000</v>
      </c>
      <c r="AG121" s="34"/>
      <c r="AH121" s="34"/>
      <c r="AI121" s="34"/>
      <c r="AJ121" s="34"/>
      <c r="AK121" s="34"/>
      <c r="AL121" s="34"/>
      <c r="AM121" s="34"/>
      <c r="AN121" s="34">
        <v>0</v>
      </c>
      <c r="AO121" s="34"/>
      <c r="AP121" s="25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9"/>
      <c r="BB121" s="34"/>
      <c r="BC121" s="34"/>
      <c r="BD121" s="34">
        <v>11907819</v>
      </c>
      <c r="BE121" s="34"/>
      <c r="BF121" s="34"/>
      <c r="BG121" s="34">
        <f t="shared" si="1"/>
        <v>18805950.199999999</v>
      </c>
      <c r="BH121" s="18"/>
      <c r="BI121" s="18"/>
      <c r="BJ121" s="18"/>
      <c r="BK121" s="18"/>
      <c r="BL121" s="18"/>
      <c r="BM121" s="18"/>
      <c r="BN121" s="18"/>
      <c r="BO121" s="18"/>
    </row>
    <row r="122" spans="1:67" s="4" customFormat="1" hidden="1">
      <c r="A122" s="14">
        <v>3000</v>
      </c>
      <c r="B122" s="15">
        <v>3641</v>
      </c>
      <c r="C122" s="16" t="s">
        <v>117</v>
      </c>
      <c r="D122" s="16"/>
      <c r="E122" s="26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>
        <v>5800</v>
      </c>
      <c r="T122" s="25"/>
      <c r="U122" s="25"/>
      <c r="V122" s="25"/>
      <c r="W122" s="25"/>
      <c r="X122" s="25"/>
      <c r="Y122" s="25"/>
      <c r="Z122" s="25"/>
      <c r="AA122" s="25"/>
      <c r="AB122" s="25">
        <v>600</v>
      </c>
      <c r="AC122" s="25"/>
      <c r="AD122" s="25">
        <v>2228.5700000000002</v>
      </c>
      <c r="AE122" s="25"/>
      <c r="AF122" s="34"/>
      <c r="AG122" s="34"/>
      <c r="AH122" s="34"/>
      <c r="AI122" s="34"/>
      <c r="AJ122" s="34"/>
      <c r="AK122" s="34"/>
      <c r="AL122" s="34"/>
      <c r="AM122" s="34"/>
      <c r="AN122" s="34">
        <v>0</v>
      </c>
      <c r="AO122" s="34"/>
      <c r="AP122" s="25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9"/>
      <c r="BB122" s="34"/>
      <c r="BC122" s="34"/>
      <c r="BD122" s="34"/>
      <c r="BE122" s="34"/>
      <c r="BF122" s="34"/>
      <c r="BG122" s="34">
        <f t="shared" si="1"/>
        <v>8628.57</v>
      </c>
      <c r="BH122" s="18"/>
      <c r="BI122" s="18"/>
      <c r="BJ122" s="18"/>
      <c r="BK122" s="18"/>
      <c r="BL122" s="18"/>
      <c r="BM122" s="18"/>
      <c r="BN122" s="18"/>
      <c r="BO122" s="18"/>
    </row>
    <row r="123" spans="1:67" s="4" customFormat="1" ht="27.6" hidden="1">
      <c r="A123" s="14">
        <v>3000</v>
      </c>
      <c r="B123" s="15">
        <v>3651</v>
      </c>
      <c r="C123" s="16" t="s">
        <v>118</v>
      </c>
      <c r="D123" s="16"/>
      <c r="E123" s="26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34"/>
      <c r="AG123" s="34"/>
      <c r="AH123" s="34"/>
      <c r="AI123" s="34"/>
      <c r="AJ123" s="34"/>
      <c r="AK123" s="34"/>
      <c r="AL123" s="34"/>
      <c r="AM123" s="34"/>
      <c r="AN123" s="34">
        <v>0</v>
      </c>
      <c r="AO123" s="34"/>
      <c r="AP123" s="25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9"/>
      <c r="BB123" s="34"/>
      <c r="BC123" s="34"/>
      <c r="BD123" s="34"/>
      <c r="BE123" s="34"/>
      <c r="BF123" s="34"/>
      <c r="BG123" s="34">
        <f t="shared" si="1"/>
        <v>0</v>
      </c>
      <c r="BH123" s="18"/>
      <c r="BI123" s="18"/>
      <c r="BJ123" s="18"/>
      <c r="BK123" s="18"/>
      <c r="BL123" s="18"/>
      <c r="BM123" s="18"/>
      <c r="BN123" s="18"/>
      <c r="BO123" s="18"/>
    </row>
    <row r="124" spans="1:67" s="4" customFormat="1" ht="27.6" hidden="1">
      <c r="A124" s="14">
        <v>3000</v>
      </c>
      <c r="B124" s="15">
        <v>3661</v>
      </c>
      <c r="C124" s="16" t="s">
        <v>119</v>
      </c>
      <c r="D124" s="16"/>
      <c r="E124" s="26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>
        <v>12000</v>
      </c>
      <c r="Z124" s="25"/>
      <c r="AA124" s="25"/>
      <c r="AB124" s="25"/>
      <c r="AC124" s="25"/>
      <c r="AD124" s="25"/>
      <c r="AE124" s="25"/>
      <c r="AF124" s="34"/>
      <c r="AG124" s="34">
        <v>8000000</v>
      </c>
      <c r="AH124" s="34"/>
      <c r="AI124" s="34"/>
      <c r="AJ124" s="34"/>
      <c r="AK124" s="34"/>
      <c r="AL124" s="34"/>
      <c r="AM124" s="34"/>
      <c r="AN124" s="34">
        <v>0</v>
      </c>
      <c r="AO124" s="34"/>
      <c r="AP124" s="25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9"/>
      <c r="BB124" s="34"/>
      <c r="BC124" s="34"/>
      <c r="BD124" s="34"/>
      <c r="BE124" s="34"/>
      <c r="BF124" s="34"/>
      <c r="BG124" s="34">
        <f t="shared" si="1"/>
        <v>8012000</v>
      </c>
      <c r="BH124" s="18"/>
      <c r="BI124" s="18"/>
      <c r="BJ124" s="18"/>
      <c r="BK124" s="18"/>
      <c r="BL124" s="18"/>
      <c r="BM124" s="18"/>
      <c r="BN124" s="18"/>
      <c r="BO124" s="18"/>
    </row>
    <row r="125" spans="1:67" s="4" customFormat="1" hidden="1">
      <c r="A125" s="14">
        <v>3000</v>
      </c>
      <c r="B125" s="15">
        <v>3691</v>
      </c>
      <c r="C125" s="16" t="s">
        <v>120</v>
      </c>
      <c r="D125" s="16"/>
      <c r="E125" s="26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34"/>
      <c r="AG125" s="34"/>
      <c r="AH125" s="34"/>
      <c r="AI125" s="34"/>
      <c r="AJ125" s="34"/>
      <c r="AK125" s="34"/>
      <c r="AL125" s="34"/>
      <c r="AM125" s="34"/>
      <c r="AN125" s="34">
        <v>0</v>
      </c>
      <c r="AO125" s="34"/>
      <c r="AP125" s="25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9"/>
      <c r="BB125" s="34"/>
      <c r="BC125" s="34">
        <v>70000</v>
      </c>
      <c r="BD125" s="34"/>
      <c r="BE125" s="34"/>
      <c r="BF125" s="34"/>
      <c r="BG125" s="34">
        <f t="shared" si="1"/>
        <v>70000</v>
      </c>
      <c r="BH125" s="18"/>
      <c r="BI125" s="18"/>
      <c r="BJ125" s="18"/>
      <c r="BK125" s="18"/>
      <c r="BL125" s="18"/>
      <c r="BM125" s="18"/>
      <c r="BN125" s="18"/>
      <c r="BO125" s="18"/>
    </row>
    <row r="126" spans="1:67" s="4" customFormat="1" hidden="1">
      <c r="A126" s="14">
        <v>3000</v>
      </c>
      <c r="B126" s="15">
        <v>3711</v>
      </c>
      <c r="C126" s="16" t="s">
        <v>121</v>
      </c>
      <c r="D126" s="16"/>
      <c r="E126" s="26"/>
      <c r="F126" s="25"/>
      <c r="G126" s="25"/>
      <c r="H126" s="25"/>
      <c r="I126" s="25"/>
      <c r="J126" s="25"/>
      <c r="K126" s="25"/>
      <c r="L126" s="25">
        <v>6000</v>
      </c>
      <c r="M126" s="25"/>
      <c r="N126" s="25"/>
      <c r="O126" s="25"/>
      <c r="P126" s="25"/>
      <c r="Q126" s="25"/>
      <c r="R126" s="25">
        <v>6000</v>
      </c>
      <c r="S126" s="25">
        <v>45000</v>
      </c>
      <c r="T126" s="25"/>
      <c r="U126" s="25">
        <v>6698</v>
      </c>
      <c r="V126" s="25">
        <v>35000</v>
      </c>
      <c r="W126" s="25">
        <v>30000</v>
      </c>
      <c r="X126" s="25">
        <v>66000</v>
      </c>
      <c r="Y126" s="25"/>
      <c r="Z126" s="25"/>
      <c r="AA126" s="25"/>
      <c r="AB126" s="25">
        <v>26000</v>
      </c>
      <c r="AC126" s="25"/>
      <c r="AD126" s="25"/>
      <c r="AE126" s="25">
        <v>10000</v>
      </c>
      <c r="AF126" s="34"/>
      <c r="AG126" s="34">
        <v>470000</v>
      </c>
      <c r="AH126" s="34"/>
      <c r="AI126" s="34"/>
      <c r="AJ126" s="34"/>
      <c r="AK126" s="34"/>
      <c r="AL126" s="34"/>
      <c r="AM126" s="34">
        <v>7000</v>
      </c>
      <c r="AN126" s="34">
        <v>30000</v>
      </c>
      <c r="AO126" s="34"/>
      <c r="AP126" s="25"/>
      <c r="AQ126" s="34"/>
      <c r="AR126" s="34"/>
      <c r="AS126" s="34"/>
      <c r="AT126" s="34"/>
      <c r="AU126" s="34"/>
      <c r="AV126" s="34"/>
      <c r="AW126" s="34">
        <v>100000</v>
      </c>
      <c r="AX126" s="34"/>
      <c r="AY126" s="34">
        <v>161998</v>
      </c>
      <c r="AZ126" s="34"/>
      <c r="BA126" s="39"/>
      <c r="BB126" s="34"/>
      <c r="BC126" s="34">
        <v>87000</v>
      </c>
      <c r="BD126" s="34"/>
      <c r="BE126" s="34"/>
      <c r="BF126" s="34"/>
      <c r="BG126" s="34">
        <f t="shared" si="1"/>
        <v>1086696</v>
      </c>
      <c r="BH126" s="18"/>
      <c r="BI126" s="18"/>
      <c r="BJ126" s="18"/>
      <c r="BK126" s="18"/>
      <c r="BL126" s="18"/>
      <c r="BM126" s="18"/>
      <c r="BN126" s="18"/>
      <c r="BO126" s="18"/>
    </row>
    <row r="127" spans="1:67" s="4" customFormat="1" hidden="1">
      <c r="A127" s="14">
        <v>3000</v>
      </c>
      <c r="B127" s="15">
        <v>3721</v>
      </c>
      <c r="C127" s="16" t="s">
        <v>122</v>
      </c>
      <c r="D127" s="16"/>
      <c r="E127" s="26"/>
      <c r="F127" s="25"/>
      <c r="G127" s="25"/>
      <c r="H127" s="25"/>
      <c r="I127" s="25">
        <v>84000</v>
      </c>
      <c r="J127" s="25">
        <v>12000</v>
      </c>
      <c r="K127" s="25"/>
      <c r="L127" s="25">
        <v>4200</v>
      </c>
      <c r="M127" s="25"/>
      <c r="N127" s="25"/>
      <c r="O127" s="25">
        <v>540000</v>
      </c>
      <c r="P127" s="25">
        <v>3600</v>
      </c>
      <c r="Q127" s="25"/>
      <c r="R127" s="25">
        <v>7200</v>
      </c>
      <c r="S127" s="25">
        <v>18000</v>
      </c>
      <c r="T127" s="25"/>
      <c r="U127" s="25">
        <v>31200</v>
      </c>
      <c r="V127" s="25">
        <v>29300</v>
      </c>
      <c r="W127" s="25">
        <v>66000</v>
      </c>
      <c r="X127" s="25">
        <v>80000</v>
      </c>
      <c r="Y127" s="25"/>
      <c r="Z127" s="25"/>
      <c r="AA127" s="25">
        <v>22200</v>
      </c>
      <c r="AB127" s="25">
        <v>25300</v>
      </c>
      <c r="AC127" s="25">
        <v>306000</v>
      </c>
      <c r="AD127" s="25">
        <v>925.71</v>
      </c>
      <c r="AE127" s="25">
        <v>13200</v>
      </c>
      <c r="AF127" s="34">
        <v>24000</v>
      </c>
      <c r="AG127" s="34">
        <v>65000</v>
      </c>
      <c r="AH127" s="34"/>
      <c r="AI127" s="34">
        <v>66000</v>
      </c>
      <c r="AJ127" s="34">
        <v>27600</v>
      </c>
      <c r="AK127" s="34">
        <v>20846</v>
      </c>
      <c r="AL127" s="34"/>
      <c r="AM127" s="34">
        <v>6100</v>
      </c>
      <c r="AN127" s="34">
        <v>18000</v>
      </c>
      <c r="AO127" s="34">
        <v>12000</v>
      </c>
      <c r="AP127" s="25"/>
      <c r="AQ127" s="34">
        <v>12000</v>
      </c>
      <c r="AR127" s="34">
        <v>5000</v>
      </c>
      <c r="AS127" s="34"/>
      <c r="AT127" s="34">
        <v>14400</v>
      </c>
      <c r="AU127" s="34">
        <v>10800</v>
      </c>
      <c r="AV127" s="34"/>
      <c r="AW127" s="34">
        <v>50000</v>
      </c>
      <c r="AX127" s="34">
        <f>+'[2]3721'!$F$8</f>
        <v>4200</v>
      </c>
      <c r="AY127" s="34">
        <v>668654</v>
      </c>
      <c r="AZ127" s="34">
        <v>24000</v>
      </c>
      <c r="BA127" s="39">
        <v>1590</v>
      </c>
      <c r="BB127" s="34"/>
      <c r="BC127" s="34"/>
      <c r="BD127" s="34">
        <v>198000</v>
      </c>
      <c r="BE127" s="34">
        <v>4200</v>
      </c>
      <c r="BF127" s="34">
        <v>1800</v>
      </c>
      <c r="BG127" s="34">
        <f t="shared" si="1"/>
        <v>2477315.71</v>
      </c>
      <c r="BH127" s="18"/>
      <c r="BI127" s="18"/>
      <c r="BJ127" s="18"/>
      <c r="BK127" s="18"/>
      <c r="BL127" s="18"/>
      <c r="BM127" s="18"/>
      <c r="BN127" s="18"/>
      <c r="BO127" s="18"/>
    </row>
    <row r="128" spans="1:67" s="4" customFormat="1" hidden="1">
      <c r="A128" s="14">
        <v>3000</v>
      </c>
      <c r="B128" s="15">
        <v>3731</v>
      </c>
      <c r="C128" s="16" t="s">
        <v>123</v>
      </c>
      <c r="D128" s="16"/>
      <c r="E128" s="26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34"/>
      <c r="AG128" s="34"/>
      <c r="AH128" s="34"/>
      <c r="AI128" s="34"/>
      <c r="AJ128" s="34"/>
      <c r="AK128" s="34"/>
      <c r="AL128" s="34"/>
      <c r="AM128" s="34"/>
      <c r="AN128" s="34">
        <v>0</v>
      </c>
      <c r="AO128" s="34"/>
      <c r="AP128" s="25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9"/>
      <c r="BB128" s="34"/>
      <c r="BC128" s="34"/>
      <c r="BD128" s="34"/>
      <c r="BE128" s="34"/>
      <c r="BF128" s="34"/>
      <c r="BG128" s="34">
        <f t="shared" si="1"/>
        <v>0</v>
      </c>
      <c r="BH128" s="18"/>
      <c r="BI128" s="18"/>
      <c r="BJ128" s="18"/>
      <c r="BK128" s="18"/>
      <c r="BL128" s="18"/>
      <c r="BM128" s="18"/>
      <c r="BN128" s="18"/>
      <c r="BO128" s="18"/>
    </row>
    <row r="129" spans="1:67" s="4" customFormat="1" hidden="1">
      <c r="A129" s="14">
        <v>3000</v>
      </c>
      <c r="B129" s="15">
        <v>3741</v>
      </c>
      <c r="C129" s="16" t="s">
        <v>124</v>
      </c>
      <c r="D129" s="16"/>
      <c r="E129" s="26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34"/>
      <c r="AG129" s="34"/>
      <c r="AH129" s="34"/>
      <c r="AI129" s="34"/>
      <c r="AJ129" s="34"/>
      <c r="AK129" s="34"/>
      <c r="AL129" s="34"/>
      <c r="AM129" s="34"/>
      <c r="AN129" s="34">
        <v>0</v>
      </c>
      <c r="AO129" s="34"/>
      <c r="AP129" s="25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9"/>
      <c r="BB129" s="34"/>
      <c r="BC129" s="34">
        <v>22000</v>
      </c>
      <c r="BD129" s="34"/>
      <c r="BE129" s="34"/>
      <c r="BF129" s="34"/>
      <c r="BG129" s="34">
        <f t="shared" si="1"/>
        <v>22000</v>
      </c>
      <c r="BH129" s="18"/>
      <c r="BI129" s="18"/>
      <c r="BJ129" s="18"/>
      <c r="BK129" s="18"/>
      <c r="BL129" s="18"/>
      <c r="BM129" s="18"/>
      <c r="BN129" s="18"/>
      <c r="BO129" s="18"/>
    </row>
    <row r="130" spans="1:67" s="4" customFormat="1" hidden="1">
      <c r="A130" s="14">
        <v>3000</v>
      </c>
      <c r="B130" s="15">
        <v>3751</v>
      </c>
      <c r="C130" s="16" t="s">
        <v>125</v>
      </c>
      <c r="D130" s="16"/>
      <c r="E130" s="26"/>
      <c r="F130" s="25"/>
      <c r="G130" s="25"/>
      <c r="H130" s="25"/>
      <c r="I130" s="25">
        <v>120000</v>
      </c>
      <c r="J130" s="25">
        <v>64200</v>
      </c>
      <c r="K130" s="25"/>
      <c r="L130" s="25">
        <v>1200</v>
      </c>
      <c r="M130" s="25">
        <v>12000</v>
      </c>
      <c r="N130" s="25"/>
      <c r="O130" s="25">
        <v>336000</v>
      </c>
      <c r="P130" s="25">
        <v>89419</v>
      </c>
      <c r="Q130" s="25"/>
      <c r="R130" s="25">
        <v>21000</v>
      </c>
      <c r="S130" s="25">
        <v>13000</v>
      </c>
      <c r="T130" s="25"/>
      <c r="U130" s="25">
        <v>12000</v>
      </c>
      <c r="V130" s="25"/>
      <c r="W130" s="25">
        <v>216000</v>
      </c>
      <c r="X130" s="25">
        <v>100000</v>
      </c>
      <c r="Y130" s="25"/>
      <c r="Z130" s="25">
        <v>7991168</v>
      </c>
      <c r="AA130" s="25">
        <v>22200</v>
      </c>
      <c r="AB130" s="25">
        <v>20100</v>
      </c>
      <c r="AC130" s="25">
        <v>306000</v>
      </c>
      <c r="AD130" s="25"/>
      <c r="AE130" s="25">
        <v>24000</v>
      </c>
      <c r="AF130" s="34">
        <v>7200</v>
      </c>
      <c r="AG130" s="34">
        <v>360000</v>
      </c>
      <c r="AH130" s="34">
        <v>30000</v>
      </c>
      <c r="AI130" s="34">
        <v>120000</v>
      </c>
      <c r="AJ130" s="34">
        <v>51900</v>
      </c>
      <c r="AK130" s="34"/>
      <c r="AL130" s="34"/>
      <c r="AM130" s="34">
        <v>15100</v>
      </c>
      <c r="AN130" s="34">
        <v>6000</v>
      </c>
      <c r="AO130" s="34">
        <v>12000</v>
      </c>
      <c r="AP130" s="25"/>
      <c r="AQ130" s="34"/>
      <c r="AR130" s="34">
        <v>3000</v>
      </c>
      <c r="AS130" s="34"/>
      <c r="AT130" s="34">
        <v>26400</v>
      </c>
      <c r="AU130" s="34">
        <v>11400</v>
      </c>
      <c r="AV130" s="34">
        <v>47000</v>
      </c>
      <c r="AW130" s="34"/>
      <c r="AX130" s="34">
        <f>+'[2]3751'!$F$8</f>
        <v>9600</v>
      </c>
      <c r="AY130" s="34">
        <v>1060489</v>
      </c>
      <c r="AZ130" s="34">
        <v>4000</v>
      </c>
      <c r="BA130" s="39">
        <v>51079</v>
      </c>
      <c r="BB130" s="34"/>
      <c r="BC130" s="34">
        <v>60000</v>
      </c>
      <c r="BD130" s="34">
        <v>234250</v>
      </c>
      <c r="BE130" s="34">
        <v>7008</v>
      </c>
      <c r="BF130" s="34">
        <v>1800</v>
      </c>
      <c r="BG130" s="34">
        <f t="shared" si="1"/>
        <v>11466513</v>
      </c>
      <c r="BH130" s="18"/>
      <c r="BI130" s="18"/>
      <c r="BJ130" s="18"/>
      <c r="BK130" s="18"/>
      <c r="BL130" s="18"/>
      <c r="BM130" s="18"/>
      <c r="BN130" s="18"/>
      <c r="BO130" s="18"/>
    </row>
    <row r="131" spans="1:67" s="4" customFormat="1" hidden="1">
      <c r="A131" s="14">
        <v>3000</v>
      </c>
      <c r="B131" s="15">
        <v>3752</v>
      </c>
      <c r="C131" s="16" t="s">
        <v>126</v>
      </c>
      <c r="D131" s="16"/>
      <c r="E131" s="26"/>
      <c r="F131" s="25"/>
      <c r="G131" s="25"/>
      <c r="H131" s="25"/>
      <c r="I131" s="25"/>
      <c r="J131" s="25">
        <v>5623</v>
      </c>
      <c r="K131" s="25"/>
      <c r="L131" s="25">
        <v>8000</v>
      </c>
      <c r="M131" s="25">
        <v>350000</v>
      </c>
      <c r="N131" s="25"/>
      <c r="O131" s="25"/>
      <c r="P131" s="25"/>
      <c r="Q131" s="25"/>
      <c r="R131" s="25"/>
      <c r="S131" s="25"/>
      <c r="T131" s="25"/>
      <c r="U131" s="25">
        <v>12000</v>
      </c>
      <c r="V131" s="25">
        <v>153500</v>
      </c>
      <c r="W131" s="25"/>
      <c r="X131" s="25">
        <v>67644</v>
      </c>
      <c r="Y131" s="25"/>
      <c r="Z131" s="25">
        <v>3879820</v>
      </c>
      <c r="AA131" s="25">
        <v>22200</v>
      </c>
      <c r="AB131" s="25">
        <v>22300</v>
      </c>
      <c r="AC131" s="25"/>
      <c r="AD131" s="25"/>
      <c r="AE131" s="25">
        <v>24000</v>
      </c>
      <c r="AF131" s="34"/>
      <c r="AG131" s="34">
        <v>540000</v>
      </c>
      <c r="AH131" s="34">
        <v>40000</v>
      </c>
      <c r="AI131" s="34">
        <v>48000</v>
      </c>
      <c r="AJ131" s="34">
        <v>61500</v>
      </c>
      <c r="AK131" s="34"/>
      <c r="AL131" s="34"/>
      <c r="AM131" s="34">
        <v>23224</v>
      </c>
      <c r="AN131" s="34">
        <v>24000</v>
      </c>
      <c r="AO131" s="34"/>
      <c r="AP131" s="25"/>
      <c r="AQ131" s="34"/>
      <c r="AR131" s="34"/>
      <c r="AS131" s="34"/>
      <c r="AT131" s="34"/>
      <c r="AU131" s="34">
        <v>38000</v>
      </c>
      <c r="AV131" s="34">
        <v>72000</v>
      </c>
      <c r="AW131" s="34"/>
      <c r="AX131" s="34"/>
      <c r="AY131" s="34"/>
      <c r="AZ131" s="34">
        <v>17000</v>
      </c>
      <c r="BA131" s="39">
        <v>27772</v>
      </c>
      <c r="BB131" s="34"/>
      <c r="BC131" s="34"/>
      <c r="BD131" s="34">
        <v>232085</v>
      </c>
      <c r="BE131" s="34">
        <v>7000</v>
      </c>
      <c r="BF131" s="34">
        <v>4800</v>
      </c>
      <c r="BG131" s="34">
        <f t="shared" si="1"/>
        <v>5680468</v>
      </c>
      <c r="BH131" s="18"/>
      <c r="BI131" s="18"/>
      <c r="BJ131" s="18"/>
      <c r="BK131" s="18"/>
      <c r="BL131" s="18"/>
      <c r="BM131" s="18"/>
      <c r="BN131" s="18"/>
      <c r="BO131" s="18"/>
    </row>
    <row r="132" spans="1:67" s="4" customFormat="1" hidden="1">
      <c r="A132" s="14">
        <v>3000</v>
      </c>
      <c r="B132" s="15">
        <v>3761</v>
      </c>
      <c r="C132" s="16" t="s">
        <v>127</v>
      </c>
      <c r="D132" s="16"/>
      <c r="E132" s="26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>
        <v>20000</v>
      </c>
      <c r="W132" s="25"/>
      <c r="X132" s="25"/>
      <c r="Y132" s="25"/>
      <c r="Z132" s="25"/>
      <c r="AA132" s="25"/>
      <c r="AB132" s="25"/>
      <c r="AC132" s="25"/>
      <c r="AD132" s="25">
        <v>82562.42</v>
      </c>
      <c r="AE132" s="25"/>
      <c r="AF132" s="34"/>
      <c r="AG132" s="34">
        <v>600000</v>
      </c>
      <c r="AH132" s="34"/>
      <c r="AI132" s="34"/>
      <c r="AJ132" s="34"/>
      <c r="AK132" s="34"/>
      <c r="AL132" s="34"/>
      <c r="AM132" s="34"/>
      <c r="AN132" s="34">
        <v>40000</v>
      </c>
      <c r="AO132" s="34"/>
      <c r="AP132" s="25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9"/>
      <c r="BB132" s="34"/>
      <c r="BC132" s="34"/>
      <c r="BD132" s="34"/>
      <c r="BE132" s="34"/>
      <c r="BF132" s="34"/>
      <c r="BG132" s="34">
        <f t="shared" si="1"/>
        <v>742562.42</v>
      </c>
      <c r="BH132" s="18"/>
      <c r="BI132" s="18"/>
      <c r="BJ132" s="18"/>
      <c r="BK132" s="18"/>
      <c r="BL132" s="18"/>
      <c r="BM132" s="18"/>
      <c r="BN132" s="18"/>
      <c r="BO132" s="18"/>
    </row>
    <row r="133" spans="1:67" s="4" customFormat="1" hidden="1">
      <c r="A133" s="14">
        <v>3000</v>
      </c>
      <c r="B133" s="15">
        <v>3771</v>
      </c>
      <c r="C133" s="16" t="s">
        <v>128</v>
      </c>
      <c r="D133" s="16"/>
      <c r="E133" s="26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>
        <v>5500</v>
      </c>
      <c r="AC133" s="25"/>
      <c r="AD133" s="25"/>
      <c r="AE133" s="25"/>
      <c r="AF133" s="34"/>
      <c r="AG133" s="34"/>
      <c r="AH133" s="34"/>
      <c r="AI133" s="34"/>
      <c r="AJ133" s="34"/>
      <c r="AK133" s="34"/>
      <c r="AL133" s="34"/>
      <c r="AM133" s="34"/>
      <c r="AN133" s="34">
        <v>0</v>
      </c>
      <c r="AO133" s="34"/>
      <c r="AP133" s="25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9"/>
      <c r="BB133" s="34"/>
      <c r="BC133" s="34"/>
      <c r="BD133" s="34"/>
      <c r="BE133" s="34"/>
      <c r="BF133" s="34"/>
      <c r="BG133" s="34">
        <f t="shared" si="1"/>
        <v>5500</v>
      </c>
      <c r="BH133" s="18"/>
      <c r="BI133" s="18"/>
      <c r="BJ133" s="18"/>
      <c r="BK133" s="18"/>
      <c r="BL133" s="18"/>
      <c r="BM133" s="18"/>
      <c r="BN133" s="18"/>
      <c r="BO133" s="18"/>
    </row>
    <row r="134" spans="1:67" s="4" customFormat="1" hidden="1">
      <c r="A134" s="14">
        <v>3000</v>
      </c>
      <c r="B134" s="15">
        <v>3781</v>
      </c>
      <c r="C134" s="16" t="s">
        <v>129</v>
      </c>
      <c r="D134" s="16"/>
      <c r="E134" s="26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34"/>
      <c r="AG134" s="34"/>
      <c r="AH134" s="34"/>
      <c r="AI134" s="34"/>
      <c r="AJ134" s="34"/>
      <c r="AK134" s="34"/>
      <c r="AL134" s="34"/>
      <c r="AM134" s="34"/>
      <c r="AN134" s="34">
        <v>0</v>
      </c>
      <c r="AO134" s="34"/>
      <c r="AP134" s="25"/>
      <c r="AQ134" s="34"/>
      <c r="AR134" s="34">
        <v>5000</v>
      </c>
      <c r="AS134" s="34"/>
      <c r="AT134" s="34"/>
      <c r="AU134" s="34"/>
      <c r="AV134" s="34"/>
      <c r="AW134" s="34"/>
      <c r="AX134" s="34"/>
      <c r="AY134" s="34"/>
      <c r="AZ134" s="34"/>
      <c r="BA134" s="39"/>
      <c r="BB134" s="34"/>
      <c r="BC134" s="34"/>
      <c r="BD134" s="34"/>
      <c r="BE134" s="34"/>
      <c r="BF134" s="34"/>
      <c r="BG134" s="34">
        <f t="shared" si="1"/>
        <v>5000</v>
      </c>
      <c r="BH134" s="18"/>
      <c r="BI134" s="18"/>
      <c r="BJ134" s="18"/>
      <c r="BK134" s="18"/>
      <c r="BL134" s="18"/>
      <c r="BM134" s="18"/>
      <c r="BN134" s="18"/>
      <c r="BO134" s="18"/>
    </row>
    <row r="135" spans="1:67" s="4" customFormat="1" hidden="1">
      <c r="A135" s="14">
        <v>3000</v>
      </c>
      <c r="B135" s="15">
        <v>3791</v>
      </c>
      <c r="C135" s="16" t="s">
        <v>130</v>
      </c>
      <c r="D135" s="16"/>
      <c r="E135" s="26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>
        <v>6000</v>
      </c>
      <c r="Q135" s="25">
        <v>359360</v>
      </c>
      <c r="R135" s="25"/>
      <c r="S135" s="25">
        <v>3000</v>
      </c>
      <c r="T135" s="25"/>
      <c r="U135" s="25">
        <v>48000</v>
      </c>
      <c r="V135" s="25">
        <v>23600</v>
      </c>
      <c r="W135" s="25"/>
      <c r="X135" s="25">
        <v>42331</v>
      </c>
      <c r="Y135" s="25"/>
      <c r="Z135" s="25"/>
      <c r="AA135" s="25"/>
      <c r="AB135" s="25"/>
      <c r="AC135" s="25"/>
      <c r="AD135" s="25"/>
      <c r="AE135" s="25">
        <v>18000</v>
      </c>
      <c r="AF135" s="34"/>
      <c r="AG135" s="34">
        <v>120000</v>
      </c>
      <c r="AH135" s="34"/>
      <c r="AI135" s="34"/>
      <c r="AJ135" s="34">
        <v>25200</v>
      </c>
      <c r="AK135" s="34"/>
      <c r="AL135" s="34"/>
      <c r="AM135" s="34">
        <v>3900</v>
      </c>
      <c r="AN135" s="34">
        <v>14400</v>
      </c>
      <c r="AO135" s="34"/>
      <c r="AP135" s="25"/>
      <c r="AQ135" s="34"/>
      <c r="AR135" s="34">
        <v>20000</v>
      </c>
      <c r="AS135" s="34"/>
      <c r="AT135" s="34">
        <v>15522</v>
      </c>
      <c r="AU135" s="34">
        <v>25920</v>
      </c>
      <c r="AV135" s="34"/>
      <c r="AW135" s="34">
        <v>60000</v>
      </c>
      <c r="AX135" s="34"/>
      <c r="AY135" s="34"/>
      <c r="AZ135" s="34"/>
      <c r="BA135" s="39">
        <v>108576</v>
      </c>
      <c r="BB135" s="34"/>
      <c r="BC135" s="34"/>
      <c r="BD135" s="34">
        <v>85552</v>
      </c>
      <c r="BE135" s="34">
        <v>7002</v>
      </c>
      <c r="BF135" s="34">
        <v>19200</v>
      </c>
      <c r="BG135" s="34">
        <f t="shared" si="1"/>
        <v>1005563</v>
      </c>
      <c r="BH135" s="18"/>
      <c r="BI135" s="18"/>
      <c r="BJ135" s="18"/>
      <c r="BK135" s="18"/>
      <c r="BL135" s="18"/>
      <c r="BM135" s="18"/>
      <c r="BN135" s="18"/>
      <c r="BO135" s="18"/>
    </row>
    <row r="136" spans="1:67" s="4" customFormat="1" hidden="1">
      <c r="A136" s="14">
        <v>3000</v>
      </c>
      <c r="B136" s="15">
        <v>3811</v>
      </c>
      <c r="C136" s="16" t="s">
        <v>131</v>
      </c>
      <c r="D136" s="16"/>
      <c r="E136" s="26"/>
      <c r="F136" s="25"/>
      <c r="G136" s="25"/>
      <c r="H136" s="25"/>
      <c r="I136" s="25"/>
      <c r="J136" s="25">
        <v>20000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>
        <v>50000</v>
      </c>
      <c r="W136" s="25"/>
      <c r="X136" s="25"/>
      <c r="Y136" s="25"/>
      <c r="Z136" s="25"/>
      <c r="AA136" s="25"/>
      <c r="AB136" s="25">
        <v>20000</v>
      </c>
      <c r="AC136" s="25"/>
      <c r="AD136" s="25"/>
      <c r="AE136" s="25"/>
      <c r="AF136" s="34"/>
      <c r="AG136" s="34"/>
      <c r="AH136" s="34"/>
      <c r="AI136" s="34"/>
      <c r="AJ136" s="34"/>
      <c r="AK136" s="34"/>
      <c r="AL136" s="34"/>
      <c r="AM136" s="34"/>
      <c r="AN136" s="34">
        <v>1000</v>
      </c>
      <c r="AO136" s="34"/>
      <c r="AP136" s="25"/>
      <c r="AQ136" s="34"/>
      <c r="AR136" s="34"/>
      <c r="AS136" s="34"/>
      <c r="AT136" s="34"/>
      <c r="AU136" s="34">
        <v>60000</v>
      </c>
      <c r="AV136" s="34"/>
      <c r="AW136" s="34"/>
      <c r="AX136" s="34"/>
      <c r="AY136" s="34"/>
      <c r="AZ136" s="34"/>
      <c r="BA136" s="39"/>
      <c r="BB136" s="34"/>
      <c r="BC136" s="34">
        <v>568000</v>
      </c>
      <c r="BD136" s="34"/>
      <c r="BE136" s="34"/>
      <c r="BF136" s="34"/>
      <c r="BG136" s="34">
        <f t="shared" si="1"/>
        <v>719000</v>
      </c>
      <c r="BH136" s="18"/>
      <c r="BI136" s="18"/>
      <c r="BJ136" s="18"/>
      <c r="BK136" s="18"/>
      <c r="BL136" s="18"/>
      <c r="BM136" s="18"/>
      <c r="BN136" s="18"/>
      <c r="BO136" s="18"/>
    </row>
    <row r="137" spans="1:67" s="4" customFormat="1" hidden="1">
      <c r="A137" s="14">
        <v>3000</v>
      </c>
      <c r="B137" s="15">
        <v>3821</v>
      </c>
      <c r="C137" s="16" t="s">
        <v>132</v>
      </c>
      <c r="D137" s="16"/>
      <c r="E137" s="26"/>
      <c r="F137" s="25"/>
      <c r="G137" s="25"/>
      <c r="H137" s="25"/>
      <c r="I137" s="25"/>
      <c r="J137" s="25"/>
      <c r="K137" s="25"/>
      <c r="L137" s="25"/>
      <c r="M137" s="25"/>
      <c r="N137" s="25"/>
      <c r="O137" s="25">
        <v>300000</v>
      </c>
      <c r="P137" s="25"/>
      <c r="Q137" s="25"/>
      <c r="R137" s="25"/>
      <c r="S137" s="25"/>
      <c r="T137" s="25"/>
      <c r="U137" s="25"/>
      <c r="V137" s="25">
        <v>105800</v>
      </c>
      <c r="W137" s="25">
        <v>70000</v>
      </c>
      <c r="X137" s="25"/>
      <c r="Y137" s="25"/>
      <c r="Z137" s="25"/>
      <c r="AA137" s="25">
        <v>3000</v>
      </c>
      <c r="AB137" s="25"/>
      <c r="AC137" s="25">
        <v>180000</v>
      </c>
      <c r="AD137" s="25"/>
      <c r="AE137" s="25">
        <v>12000</v>
      </c>
      <c r="AF137" s="34"/>
      <c r="AG137" s="34">
        <v>65000</v>
      </c>
      <c r="AH137" s="34"/>
      <c r="AI137" s="34"/>
      <c r="AJ137" s="34"/>
      <c r="AK137" s="34"/>
      <c r="AL137" s="34"/>
      <c r="AM137" s="34"/>
      <c r="AN137" s="34">
        <v>0</v>
      </c>
      <c r="AO137" s="34"/>
      <c r="AP137" s="25"/>
      <c r="AQ137" s="34"/>
      <c r="AR137" s="34">
        <v>4000</v>
      </c>
      <c r="AS137" s="34"/>
      <c r="AT137" s="34"/>
      <c r="AU137" s="34">
        <v>200000</v>
      </c>
      <c r="AV137" s="34"/>
      <c r="AW137" s="34"/>
      <c r="AX137" s="34"/>
      <c r="AY137" s="34">
        <v>134047</v>
      </c>
      <c r="AZ137" s="34"/>
      <c r="BA137" s="39"/>
      <c r="BB137" s="34">
        <v>24000</v>
      </c>
      <c r="BC137" s="34"/>
      <c r="BD137" s="34"/>
      <c r="BE137" s="34"/>
      <c r="BF137" s="34"/>
      <c r="BG137" s="34">
        <f t="shared" ref="BG137:BG182" si="2">SUM(E137:BF137)</f>
        <v>1097847</v>
      </c>
      <c r="BH137" s="18"/>
      <c r="BI137" s="18"/>
      <c r="BJ137" s="18"/>
      <c r="BK137" s="18"/>
      <c r="BL137" s="18"/>
      <c r="BM137" s="18"/>
      <c r="BN137" s="18"/>
      <c r="BO137" s="18"/>
    </row>
    <row r="138" spans="1:67" s="4" customFormat="1" hidden="1">
      <c r="A138" s="14">
        <v>3000</v>
      </c>
      <c r="B138" s="15">
        <v>3831</v>
      </c>
      <c r="C138" s="16" t="s">
        <v>133</v>
      </c>
      <c r="D138" s="16"/>
      <c r="E138" s="26"/>
      <c r="F138" s="25"/>
      <c r="G138" s="25"/>
      <c r="H138" s="25"/>
      <c r="I138" s="25"/>
      <c r="J138" s="25">
        <v>20000</v>
      </c>
      <c r="K138" s="25"/>
      <c r="L138" s="25"/>
      <c r="M138" s="25"/>
      <c r="N138" s="25"/>
      <c r="O138" s="25">
        <v>60000</v>
      </c>
      <c r="P138" s="25"/>
      <c r="Q138" s="25"/>
      <c r="R138" s="25"/>
      <c r="S138" s="25"/>
      <c r="T138" s="25"/>
      <c r="U138" s="25">
        <v>51000</v>
      </c>
      <c r="V138" s="25">
        <v>30000</v>
      </c>
      <c r="W138" s="25">
        <v>25000</v>
      </c>
      <c r="X138" s="25">
        <v>48000</v>
      </c>
      <c r="Y138" s="25"/>
      <c r="Z138" s="25"/>
      <c r="AA138" s="25">
        <v>14400</v>
      </c>
      <c r="AB138" s="25">
        <v>15000</v>
      </c>
      <c r="AC138" s="25">
        <v>72000</v>
      </c>
      <c r="AD138" s="25"/>
      <c r="AE138" s="25"/>
      <c r="AF138" s="34"/>
      <c r="AG138" s="34">
        <v>2070000</v>
      </c>
      <c r="AH138" s="34">
        <v>25000</v>
      </c>
      <c r="AI138" s="34"/>
      <c r="AJ138" s="34">
        <v>12000</v>
      </c>
      <c r="AK138" s="34"/>
      <c r="AL138" s="34"/>
      <c r="AM138" s="34">
        <v>15909</v>
      </c>
      <c r="AN138" s="34">
        <v>96000</v>
      </c>
      <c r="AO138" s="34"/>
      <c r="AP138" s="25"/>
      <c r="AQ138" s="34"/>
      <c r="AR138" s="34">
        <v>2000</v>
      </c>
      <c r="AS138" s="34"/>
      <c r="AT138" s="34"/>
      <c r="AU138" s="34"/>
      <c r="AV138" s="34"/>
      <c r="AW138" s="34">
        <v>150000</v>
      </c>
      <c r="AX138" s="34"/>
      <c r="AY138" s="34">
        <v>1677617.72</v>
      </c>
      <c r="AZ138" s="34"/>
      <c r="BA138" s="39"/>
      <c r="BB138" s="34">
        <v>111345</v>
      </c>
      <c r="BC138" s="34"/>
      <c r="BD138" s="34">
        <v>75000</v>
      </c>
      <c r="BE138" s="34"/>
      <c r="BF138" s="34"/>
      <c r="BG138" s="34">
        <f t="shared" si="2"/>
        <v>4570271.72</v>
      </c>
      <c r="BH138" s="18"/>
      <c r="BI138" s="18"/>
      <c r="BJ138" s="18"/>
      <c r="BK138" s="18"/>
      <c r="BL138" s="18"/>
      <c r="BM138" s="18"/>
      <c r="BN138" s="18"/>
      <c r="BO138" s="18"/>
    </row>
    <row r="139" spans="1:67" s="4" customFormat="1" hidden="1">
      <c r="A139" s="14">
        <v>3000</v>
      </c>
      <c r="B139" s="15">
        <v>3841</v>
      </c>
      <c r="C139" s="16" t="s">
        <v>134</v>
      </c>
      <c r="D139" s="16"/>
      <c r="E139" s="26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>
        <v>7500000</v>
      </c>
      <c r="Z139" s="25"/>
      <c r="AA139" s="25"/>
      <c r="AB139" s="25"/>
      <c r="AC139" s="25"/>
      <c r="AD139" s="25"/>
      <c r="AE139" s="25"/>
      <c r="AF139" s="34"/>
      <c r="AG139" s="34"/>
      <c r="AH139" s="34"/>
      <c r="AI139" s="34"/>
      <c r="AJ139" s="34"/>
      <c r="AK139" s="34"/>
      <c r="AL139" s="34"/>
      <c r="AM139" s="34"/>
      <c r="AN139" s="34">
        <v>0</v>
      </c>
      <c r="AO139" s="34"/>
      <c r="AP139" s="25"/>
      <c r="AQ139" s="34"/>
      <c r="AR139" s="34"/>
      <c r="AS139" s="34"/>
      <c r="AT139" s="34"/>
      <c r="AU139" s="34"/>
      <c r="AV139" s="34"/>
      <c r="AW139" s="34"/>
      <c r="AX139" s="34"/>
      <c r="AY139" s="34">
        <v>95000</v>
      </c>
      <c r="AZ139" s="34"/>
      <c r="BA139" s="39"/>
      <c r="BB139" s="34"/>
      <c r="BC139" s="34"/>
      <c r="BD139" s="34">
        <v>15000</v>
      </c>
      <c r="BE139" s="34"/>
      <c r="BF139" s="34"/>
      <c r="BG139" s="34">
        <f t="shared" si="2"/>
        <v>7610000</v>
      </c>
      <c r="BH139" s="18"/>
      <c r="BI139" s="18"/>
      <c r="BJ139" s="18"/>
      <c r="BK139" s="18"/>
      <c r="BL139" s="18"/>
      <c r="BM139" s="18"/>
      <c r="BN139" s="18"/>
      <c r="BO139" s="18"/>
    </row>
    <row r="140" spans="1:67" s="4" customFormat="1" hidden="1">
      <c r="A140" s="14">
        <v>3000</v>
      </c>
      <c r="B140" s="15">
        <v>3851</v>
      </c>
      <c r="C140" s="16" t="s">
        <v>135</v>
      </c>
      <c r="D140" s="16"/>
      <c r="E140" s="26"/>
      <c r="F140" s="25"/>
      <c r="G140" s="25"/>
      <c r="H140" s="25"/>
      <c r="I140" s="25"/>
      <c r="J140" s="25"/>
      <c r="K140" s="25"/>
      <c r="L140" s="25"/>
      <c r="M140" s="25"/>
      <c r="N140" s="25"/>
      <c r="O140" s="25">
        <v>60000</v>
      </c>
      <c r="P140" s="25">
        <v>24000</v>
      </c>
      <c r="Q140" s="25"/>
      <c r="R140" s="25"/>
      <c r="S140" s="25"/>
      <c r="T140" s="25"/>
      <c r="U140" s="25"/>
      <c r="V140" s="25">
        <v>96000</v>
      </c>
      <c r="W140" s="25"/>
      <c r="X140" s="25"/>
      <c r="Y140" s="25"/>
      <c r="Z140" s="25"/>
      <c r="AA140" s="25">
        <v>30000</v>
      </c>
      <c r="AB140" s="25"/>
      <c r="AC140" s="25"/>
      <c r="AD140" s="25"/>
      <c r="AE140" s="25">
        <v>12000</v>
      </c>
      <c r="AF140" s="34"/>
      <c r="AG140" s="34"/>
      <c r="AH140" s="34"/>
      <c r="AI140" s="34"/>
      <c r="AJ140" s="34">
        <v>360000</v>
      </c>
      <c r="AK140" s="34"/>
      <c r="AL140" s="34"/>
      <c r="AM140" s="34">
        <v>7700</v>
      </c>
      <c r="AN140" s="34">
        <v>0</v>
      </c>
      <c r="AO140" s="34"/>
      <c r="AP140" s="25"/>
      <c r="AQ140" s="34">
        <v>30000</v>
      </c>
      <c r="AR140" s="34">
        <v>5000</v>
      </c>
      <c r="AS140" s="34"/>
      <c r="AT140" s="34"/>
      <c r="AU140" s="34"/>
      <c r="AV140" s="34"/>
      <c r="AW140" s="34"/>
      <c r="AX140" s="34"/>
      <c r="AY140" s="34">
        <v>365970</v>
      </c>
      <c r="AZ140" s="34"/>
      <c r="BA140" s="39"/>
      <c r="BB140" s="34">
        <v>84000</v>
      </c>
      <c r="BC140" s="34"/>
      <c r="BD140" s="34">
        <v>150000</v>
      </c>
      <c r="BE140" s="34">
        <v>3000</v>
      </c>
      <c r="BF140" s="34"/>
      <c r="BG140" s="34">
        <f t="shared" si="2"/>
        <v>1227670</v>
      </c>
      <c r="BH140" s="18"/>
      <c r="BI140" s="18"/>
      <c r="BJ140" s="18"/>
      <c r="BK140" s="18"/>
      <c r="BL140" s="18"/>
      <c r="BM140" s="18"/>
      <c r="BN140" s="18"/>
      <c r="BO140" s="18"/>
    </row>
    <row r="141" spans="1:67" s="4" customFormat="1" hidden="1">
      <c r="A141" s="14">
        <v>3000</v>
      </c>
      <c r="B141" s="15">
        <v>3891</v>
      </c>
      <c r="C141" s="16" t="s">
        <v>136</v>
      </c>
      <c r="D141" s="16"/>
      <c r="E141" s="26"/>
      <c r="F141" s="25"/>
      <c r="G141" s="25"/>
      <c r="H141" s="25"/>
      <c r="I141" s="25"/>
      <c r="J141" s="25"/>
      <c r="K141" s="25"/>
      <c r="L141" s="25"/>
      <c r="M141" s="25">
        <v>4800</v>
      </c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34"/>
      <c r="AG141" s="34"/>
      <c r="AH141" s="34"/>
      <c r="AI141" s="34"/>
      <c r="AJ141" s="34"/>
      <c r="AK141" s="34"/>
      <c r="AL141" s="34"/>
      <c r="AM141" s="34"/>
      <c r="AN141" s="34">
        <v>0</v>
      </c>
      <c r="AO141" s="34"/>
      <c r="AP141" s="25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9"/>
      <c r="BB141" s="34"/>
      <c r="BC141" s="34"/>
      <c r="BD141" s="34"/>
      <c r="BE141" s="34"/>
      <c r="BF141" s="34"/>
      <c r="BG141" s="34">
        <f t="shared" si="2"/>
        <v>4800</v>
      </c>
      <c r="BH141" s="18"/>
      <c r="BI141" s="18"/>
      <c r="BJ141" s="18"/>
      <c r="BK141" s="18"/>
      <c r="BL141" s="18"/>
      <c r="BM141" s="18"/>
      <c r="BN141" s="18"/>
      <c r="BO141" s="18"/>
    </row>
    <row r="142" spans="1:67" s="4" customFormat="1" hidden="1">
      <c r="A142" s="14">
        <v>3000</v>
      </c>
      <c r="B142" s="15">
        <v>3911</v>
      </c>
      <c r="C142" s="16" t="s">
        <v>137</v>
      </c>
      <c r="D142" s="16"/>
      <c r="E142" s="26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>
        <v>4000</v>
      </c>
      <c r="X142" s="25"/>
      <c r="Y142" s="25"/>
      <c r="Z142" s="25"/>
      <c r="AA142" s="25"/>
      <c r="AB142" s="25">
        <v>8000</v>
      </c>
      <c r="AC142" s="25"/>
      <c r="AD142" s="25"/>
      <c r="AF142" s="34"/>
      <c r="AG142" s="34"/>
      <c r="AH142" s="34"/>
      <c r="AI142" s="34"/>
      <c r="AJ142" s="34"/>
      <c r="AK142" s="34"/>
      <c r="AL142" s="34"/>
      <c r="AM142" s="34"/>
      <c r="AN142" s="34">
        <v>0</v>
      </c>
      <c r="AO142" s="34"/>
      <c r="AP142" s="25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9"/>
      <c r="BB142" s="34"/>
      <c r="BC142" s="34">
        <v>1641000</v>
      </c>
      <c r="BD142" s="34"/>
      <c r="BE142" s="34"/>
      <c r="BF142" s="34"/>
      <c r="BG142" s="34">
        <f t="shared" si="2"/>
        <v>1653000</v>
      </c>
      <c r="BH142" s="18"/>
      <c r="BI142" s="18"/>
      <c r="BJ142" s="18"/>
      <c r="BK142" s="18"/>
      <c r="BL142" s="18"/>
      <c r="BM142" s="18"/>
      <c r="BN142" s="18"/>
      <c r="BO142" s="18"/>
    </row>
    <row r="143" spans="1:67" s="4" customFormat="1" hidden="1">
      <c r="A143" s="14">
        <v>3000</v>
      </c>
      <c r="B143" s="15">
        <v>3921</v>
      </c>
      <c r="C143" s="16" t="s">
        <v>138</v>
      </c>
      <c r="D143" s="16"/>
      <c r="E143" s="26">
        <v>40000</v>
      </c>
      <c r="F143" s="25">
        <v>10000</v>
      </c>
      <c r="G143" s="25"/>
      <c r="H143" s="25"/>
      <c r="I143" s="25">
        <v>78300</v>
      </c>
      <c r="J143" s="25">
        <v>9500</v>
      </c>
      <c r="K143" s="25"/>
      <c r="L143" s="25">
        <v>8766</v>
      </c>
      <c r="M143" s="25">
        <v>3000</v>
      </c>
      <c r="N143" s="25"/>
      <c r="O143" s="25">
        <v>17000</v>
      </c>
      <c r="P143" s="25">
        <v>20000</v>
      </c>
      <c r="Q143" s="25">
        <v>80062</v>
      </c>
      <c r="R143" s="25">
        <v>2000</v>
      </c>
      <c r="S143" s="25">
        <v>445422.92</v>
      </c>
      <c r="T143" s="25"/>
      <c r="U143" s="25"/>
      <c r="V143" s="25">
        <v>42800</v>
      </c>
      <c r="W143" s="25"/>
      <c r="X143" s="25">
        <v>16800</v>
      </c>
      <c r="Y143" s="25"/>
      <c r="Z143" s="25">
        <v>1274778</v>
      </c>
      <c r="AA143" s="25">
        <v>10000</v>
      </c>
      <c r="AB143" s="25"/>
      <c r="AC143" s="25"/>
      <c r="AD143" s="25">
        <v>58959.24</v>
      </c>
      <c r="AE143" s="25">
        <v>400000</v>
      </c>
      <c r="AF143" s="34"/>
      <c r="AG143" s="34">
        <v>30000</v>
      </c>
      <c r="AH143" s="34">
        <v>50000</v>
      </c>
      <c r="AI143" s="34">
        <v>132000</v>
      </c>
      <c r="AJ143" s="34">
        <v>36660</v>
      </c>
      <c r="AK143" s="34">
        <v>9272</v>
      </c>
      <c r="AL143" s="34"/>
      <c r="AM143" s="34">
        <v>53947</v>
      </c>
      <c r="AN143" s="34">
        <v>4000</v>
      </c>
      <c r="AO143" s="34">
        <v>6000</v>
      </c>
      <c r="AP143" s="25"/>
      <c r="AQ143" s="34">
        <v>17093</v>
      </c>
      <c r="AR143" s="34">
        <v>25600</v>
      </c>
      <c r="AS143" s="34"/>
      <c r="AT143" s="34">
        <v>5496</v>
      </c>
      <c r="AU143" s="34">
        <v>8800</v>
      </c>
      <c r="AV143" s="34">
        <v>70000</v>
      </c>
      <c r="AW143" s="34"/>
      <c r="AX143" s="34">
        <f>+'[2]3921'!$F$8</f>
        <v>26400</v>
      </c>
      <c r="AY143" s="34">
        <v>657598.5</v>
      </c>
      <c r="AZ143" s="34"/>
      <c r="BA143" s="39">
        <v>23848</v>
      </c>
      <c r="BB143" s="34"/>
      <c r="BC143" s="34"/>
      <c r="BD143" s="34">
        <v>55100</v>
      </c>
      <c r="BE143" s="34">
        <v>130632</v>
      </c>
      <c r="BF143" s="34">
        <v>32000</v>
      </c>
      <c r="BG143" s="34">
        <f t="shared" si="2"/>
        <v>3891834.66</v>
      </c>
      <c r="BH143" s="18"/>
      <c r="BI143" s="18"/>
      <c r="BJ143" s="18"/>
      <c r="BK143" s="18"/>
      <c r="BL143" s="18"/>
      <c r="BM143" s="18"/>
      <c r="BN143" s="18"/>
      <c r="BO143" s="18"/>
    </row>
    <row r="144" spans="1:67" s="4" customFormat="1" hidden="1">
      <c r="A144" s="14">
        <v>3000</v>
      </c>
      <c r="B144" s="15">
        <v>3931</v>
      </c>
      <c r="C144" s="16" t="s">
        <v>139</v>
      </c>
      <c r="D144" s="16"/>
      <c r="E144" s="26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34"/>
      <c r="AG144" s="34"/>
      <c r="AH144" s="34"/>
      <c r="AI144" s="34"/>
      <c r="AJ144" s="34"/>
      <c r="AK144" s="34"/>
      <c r="AL144" s="34"/>
      <c r="AM144" s="34"/>
      <c r="AN144" s="34">
        <v>0</v>
      </c>
      <c r="AO144" s="34"/>
      <c r="AP144" s="25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9"/>
      <c r="BB144" s="34"/>
      <c r="BC144" s="34"/>
      <c r="BD144" s="34"/>
      <c r="BE144" s="34"/>
      <c r="BF144" s="34"/>
      <c r="BG144" s="34">
        <f t="shared" si="2"/>
        <v>0</v>
      </c>
      <c r="BH144" s="18"/>
      <c r="BI144" s="18"/>
      <c r="BJ144" s="18"/>
      <c r="BK144" s="18"/>
      <c r="BL144" s="18"/>
      <c r="BM144" s="18"/>
      <c r="BN144" s="18"/>
      <c r="BO144" s="18"/>
    </row>
    <row r="145" spans="1:67" s="4" customFormat="1" hidden="1">
      <c r="A145" s="14">
        <v>3000</v>
      </c>
      <c r="B145" s="15">
        <v>3941</v>
      </c>
      <c r="C145" s="16" t="s">
        <v>140</v>
      </c>
      <c r="D145" s="16"/>
      <c r="E145" s="26"/>
      <c r="F145" s="25"/>
      <c r="G145" s="25"/>
      <c r="H145" s="25"/>
      <c r="I145" s="25"/>
      <c r="J145" s="25"/>
      <c r="K145" s="25"/>
      <c r="L145" s="25"/>
      <c r="M145" s="25"/>
      <c r="N145" s="25"/>
      <c r="O145" s="25">
        <v>2553983.7000000002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F145" s="34"/>
      <c r="AG145" s="34"/>
      <c r="AH145" s="34"/>
      <c r="AI145" s="34"/>
      <c r="AJ145" s="34"/>
      <c r="AK145" s="34"/>
      <c r="AL145" s="34"/>
      <c r="AM145" s="34"/>
      <c r="AN145" s="34">
        <v>0</v>
      </c>
      <c r="AO145" s="34"/>
      <c r="AP145" s="25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9"/>
      <c r="BB145" s="34">
        <v>500000</v>
      </c>
      <c r="BC145" s="34"/>
      <c r="BD145" s="34"/>
      <c r="BE145" s="34"/>
      <c r="BF145" s="34"/>
      <c r="BG145" s="34">
        <f t="shared" si="2"/>
        <v>3053983.7</v>
      </c>
      <c r="BH145" s="18"/>
      <c r="BI145" s="18"/>
      <c r="BJ145" s="18"/>
      <c r="BK145" s="18"/>
      <c r="BL145" s="18"/>
      <c r="BM145" s="18"/>
      <c r="BN145" s="18"/>
      <c r="BO145" s="18"/>
    </row>
    <row r="146" spans="1:67" s="4" customFormat="1" hidden="1">
      <c r="A146" s="14">
        <v>3000</v>
      </c>
      <c r="B146" s="15">
        <v>3951</v>
      </c>
      <c r="C146" s="16" t="s">
        <v>141</v>
      </c>
      <c r="D146" s="16"/>
      <c r="E146" s="26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>
        <v>6000</v>
      </c>
      <c r="AB146" s="25"/>
      <c r="AC146" s="25"/>
      <c r="AD146" s="25"/>
      <c r="AE146" s="25">
        <v>6000</v>
      </c>
      <c r="AF146" s="34"/>
      <c r="AG146" s="34"/>
      <c r="AH146" s="34"/>
      <c r="AI146" s="34"/>
      <c r="AJ146" s="34"/>
      <c r="AK146" s="34"/>
      <c r="AL146" s="34"/>
      <c r="AM146" s="34"/>
      <c r="AN146" s="25"/>
      <c r="AO146" s="34"/>
      <c r="AP146" s="25"/>
      <c r="AQ146" s="34"/>
      <c r="AR146" s="34"/>
      <c r="AS146" s="34"/>
      <c r="AT146" s="34"/>
      <c r="AU146" s="34"/>
      <c r="AV146" s="34"/>
      <c r="AW146" s="34"/>
      <c r="AX146" s="34"/>
      <c r="AY146" s="34">
        <v>10000</v>
      </c>
      <c r="AZ146" s="34"/>
      <c r="BA146" s="39"/>
      <c r="BB146" s="34"/>
      <c r="BC146" s="34"/>
      <c r="BD146" s="34"/>
      <c r="BE146" s="34"/>
      <c r="BF146" s="34"/>
      <c r="BG146" s="34">
        <f t="shared" si="2"/>
        <v>22000</v>
      </c>
      <c r="BH146" s="18"/>
      <c r="BI146" s="18"/>
      <c r="BJ146" s="18"/>
      <c r="BK146" s="18"/>
      <c r="BL146" s="18"/>
      <c r="BM146" s="18"/>
      <c r="BN146" s="18"/>
      <c r="BO146" s="18"/>
    </row>
    <row r="147" spans="1:67" s="4" customFormat="1" hidden="1">
      <c r="A147" s="14">
        <v>3000</v>
      </c>
      <c r="B147" s="15">
        <v>3961</v>
      </c>
      <c r="C147" s="16" t="s">
        <v>142</v>
      </c>
      <c r="D147" s="16"/>
      <c r="E147" s="26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34"/>
      <c r="AG147" s="34"/>
      <c r="AH147" s="34"/>
      <c r="AI147" s="34"/>
      <c r="AJ147" s="34"/>
      <c r="AK147" s="34"/>
      <c r="AL147" s="34"/>
      <c r="AM147" s="34"/>
      <c r="AN147" s="25"/>
      <c r="AO147" s="34"/>
      <c r="AP147" s="25"/>
      <c r="AQ147" s="34"/>
      <c r="AR147" s="34"/>
      <c r="AS147" s="34"/>
      <c r="AT147" s="34"/>
      <c r="AU147" s="34"/>
      <c r="AV147" s="34"/>
      <c r="AW147" s="34"/>
      <c r="AX147" s="34"/>
      <c r="AY147" s="34">
        <v>5000</v>
      </c>
      <c r="AZ147" s="34"/>
      <c r="BA147" s="39"/>
      <c r="BB147" s="34"/>
      <c r="BC147" s="34"/>
      <c r="BD147" s="34"/>
      <c r="BE147" s="34"/>
      <c r="BF147" s="34"/>
      <c r="BG147" s="34">
        <f t="shared" si="2"/>
        <v>5000</v>
      </c>
      <c r="BH147" s="18"/>
      <c r="BI147" s="18"/>
      <c r="BJ147" s="18"/>
      <c r="BK147" s="18"/>
      <c r="BL147" s="18"/>
      <c r="BM147" s="18"/>
      <c r="BN147" s="18"/>
      <c r="BO147" s="18"/>
    </row>
    <row r="148" spans="1:67" s="4" customFormat="1" hidden="1">
      <c r="A148" s="14">
        <v>3000</v>
      </c>
      <c r="B148" s="15">
        <v>3971</v>
      </c>
      <c r="C148" s="16" t="s">
        <v>143</v>
      </c>
      <c r="D148" s="16"/>
      <c r="E148" s="26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F148" s="34"/>
      <c r="AG148" s="34"/>
      <c r="AH148" s="34"/>
      <c r="AI148" s="34"/>
      <c r="AJ148" s="34"/>
      <c r="AK148" s="34"/>
      <c r="AL148" s="34"/>
      <c r="AM148" s="34"/>
      <c r="AN148" s="25"/>
      <c r="AO148" s="34"/>
      <c r="AP148" s="25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9"/>
      <c r="BB148" s="34"/>
      <c r="BC148" s="34">
        <v>846166.66</v>
      </c>
      <c r="BD148" s="34"/>
      <c r="BE148" s="34"/>
      <c r="BF148" s="34"/>
      <c r="BG148" s="34">
        <f t="shared" si="2"/>
        <v>846166.66</v>
      </c>
      <c r="BH148" s="18"/>
      <c r="BI148" s="18"/>
      <c r="BJ148" s="18"/>
      <c r="BK148" s="18"/>
      <c r="BL148" s="18"/>
      <c r="BM148" s="18"/>
      <c r="BN148" s="18"/>
      <c r="BO148" s="18"/>
    </row>
    <row r="149" spans="1:67" s="4" customFormat="1" ht="27.6" hidden="1">
      <c r="A149" s="14">
        <v>3000</v>
      </c>
      <c r="B149" s="15">
        <v>3981</v>
      </c>
      <c r="C149" s="16" t="s">
        <v>144</v>
      </c>
      <c r="D149" s="16"/>
      <c r="E149" s="26"/>
      <c r="F149" s="25"/>
      <c r="G149" s="25"/>
      <c r="H149" s="25"/>
      <c r="I149" s="25">
        <v>3874500</v>
      </c>
      <c r="J149" s="25">
        <v>18000</v>
      </c>
      <c r="K149" s="25"/>
      <c r="L149" s="25">
        <v>449723.48</v>
      </c>
      <c r="M149" s="25">
        <v>390000</v>
      </c>
      <c r="N149" s="25"/>
      <c r="O149" s="25">
        <v>7267000</v>
      </c>
      <c r="P149" s="25">
        <v>143004</v>
      </c>
      <c r="Q149" s="25"/>
      <c r="R149" s="25">
        <v>53878</v>
      </c>
      <c r="S149" s="25"/>
      <c r="T149" s="25"/>
      <c r="U149" s="25"/>
      <c r="V149" s="25"/>
      <c r="W149" s="25">
        <v>55000</v>
      </c>
      <c r="X149" s="25"/>
      <c r="Y149" s="25"/>
      <c r="Z149" s="25">
        <v>8422452</v>
      </c>
      <c r="AA149" s="25">
        <v>96600</v>
      </c>
      <c r="AB149" s="25"/>
      <c r="AC149" s="25">
        <v>1164000</v>
      </c>
      <c r="AD149" s="25"/>
      <c r="AE149" s="25">
        <v>311391.23</v>
      </c>
      <c r="AF149" s="34">
        <v>134100</v>
      </c>
      <c r="AG149" s="34"/>
      <c r="AH149" s="34"/>
      <c r="AI149" s="34"/>
      <c r="AJ149" s="34"/>
      <c r="AK149" s="34"/>
      <c r="AL149" s="34"/>
      <c r="AM149" s="34"/>
      <c r="AN149" s="25"/>
      <c r="AO149" s="34">
        <v>45369.67</v>
      </c>
      <c r="AP149" s="25"/>
      <c r="AQ149" s="34"/>
      <c r="AR149" s="34">
        <v>73500</v>
      </c>
      <c r="AS149" s="34"/>
      <c r="AT149" s="34"/>
      <c r="AU149" s="34"/>
      <c r="AV149" s="34"/>
      <c r="AW149" s="34"/>
      <c r="AX149" s="34">
        <f>+'[2]3981'!$F$8</f>
        <v>153750</v>
      </c>
      <c r="AY149" s="34"/>
      <c r="AZ149" s="34"/>
      <c r="BA149" s="39"/>
      <c r="BB149" s="34">
        <v>107571.82</v>
      </c>
      <c r="BC149" s="34"/>
      <c r="BD149" s="34"/>
      <c r="BE149" s="34"/>
      <c r="BF149" s="34"/>
      <c r="BG149" s="34">
        <f t="shared" si="2"/>
        <v>22759840.200000003</v>
      </c>
      <c r="BH149" s="18"/>
      <c r="BI149" s="18"/>
      <c r="BJ149" s="18"/>
      <c r="BK149" s="18"/>
      <c r="BL149" s="18"/>
      <c r="BM149" s="18"/>
      <c r="BN149" s="18"/>
      <c r="BO149" s="18"/>
    </row>
    <row r="150" spans="1:67" s="4" customFormat="1" hidden="1">
      <c r="A150" s="14">
        <v>3000</v>
      </c>
      <c r="B150" s="15">
        <v>3991</v>
      </c>
      <c r="C150" s="16" t="s">
        <v>145</v>
      </c>
      <c r="D150" s="16"/>
      <c r="E150" s="26"/>
      <c r="F150" s="25"/>
      <c r="G150" s="25"/>
      <c r="H150" s="25"/>
      <c r="I150" s="25"/>
      <c r="J150" s="25">
        <v>28800</v>
      </c>
      <c r="K150" s="25"/>
      <c r="L150" s="25"/>
      <c r="M150" s="25"/>
      <c r="N150" s="25"/>
      <c r="O150" s="25"/>
      <c r="P150" s="25">
        <v>9400</v>
      </c>
      <c r="Q150" s="25"/>
      <c r="R150" s="25"/>
      <c r="S150" s="25">
        <v>5500</v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>
        <v>402.86</v>
      </c>
      <c r="AF150" s="34"/>
      <c r="AG150" s="34"/>
      <c r="AH150" s="34"/>
      <c r="AI150" s="34">
        <v>48000</v>
      </c>
      <c r="AJ150" s="34"/>
      <c r="AK150" s="34"/>
      <c r="AL150" s="34"/>
      <c r="AM150" s="34"/>
      <c r="AN150" s="25"/>
      <c r="AO150" s="34"/>
      <c r="AP150" s="25"/>
      <c r="AQ150" s="34"/>
      <c r="AR150" s="34">
        <v>100000</v>
      </c>
      <c r="AS150" s="34"/>
      <c r="AT150" s="34"/>
      <c r="AU150" s="34"/>
      <c r="AV150" s="34"/>
      <c r="AW150" s="34"/>
      <c r="AX150" s="34"/>
      <c r="AY150" s="34"/>
      <c r="AZ150" s="34"/>
      <c r="BA150" s="39"/>
      <c r="BB150" s="34"/>
      <c r="BC150" s="34">
        <v>177600</v>
      </c>
      <c r="BD150" s="34">
        <v>30000</v>
      </c>
      <c r="BE150" s="34"/>
      <c r="BF150" s="34"/>
      <c r="BG150" s="34">
        <f t="shared" si="2"/>
        <v>399702.86</v>
      </c>
      <c r="BH150" s="18"/>
      <c r="BI150" s="18"/>
      <c r="BJ150" s="18"/>
      <c r="BK150" s="18"/>
      <c r="BL150" s="18"/>
      <c r="BM150" s="18"/>
      <c r="BN150" s="18"/>
      <c r="BO150" s="18"/>
    </row>
    <row r="151" spans="1:67" s="4" customFormat="1">
      <c r="A151" s="46"/>
      <c r="B151" s="46" t="s">
        <v>236</v>
      </c>
      <c r="C151" s="46" t="s">
        <v>201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54">
        <f>SUM(BG69:BG150)</f>
        <v>553116289.7299999</v>
      </c>
      <c r="BH151" s="18"/>
      <c r="BI151" s="18"/>
      <c r="BJ151" s="18"/>
      <c r="BK151" s="18"/>
      <c r="BL151" s="18"/>
      <c r="BM151" s="18"/>
      <c r="BN151" s="18"/>
      <c r="BO151" s="18"/>
    </row>
    <row r="152" spans="1:67" s="4" customFormat="1" hidden="1">
      <c r="A152" s="14">
        <v>5000</v>
      </c>
      <c r="B152" s="15">
        <v>5111</v>
      </c>
      <c r="C152" s="16" t="s">
        <v>146</v>
      </c>
      <c r="D152" s="16"/>
      <c r="E152" s="26"/>
      <c r="F152" s="25"/>
      <c r="G152" s="25"/>
      <c r="H152" s="25"/>
      <c r="I152" s="25"/>
      <c r="J152" s="25"/>
      <c r="K152" s="25"/>
      <c r="L152" s="25"/>
      <c r="M152" s="25"/>
      <c r="N152" s="25"/>
      <c r="O152" s="25">
        <v>200000</v>
      </c>
      <c r="P152" s="25"/>
      <c r="Q152" s="25"/>
      <c r="R152" s="25">
        <v>21000</v>
      </c>
      <c r="S152" s="25"/>
      <c r="T152" s="25"/>
      <c r="U152" s="25"/>
      <c r="V152" s="25"/>
      <c r="W152" s="25"/>
      <c r="X152" s="25"/>
      <c r="Y152" s="25"/>
      <c r="Z152" s="25"/>
      <c r="AA152" s="25">
        <v>3500</v>
      </c>
      <c r="AB152" s="25"/>
      <c r="AC152" s="25"/>
      <c r="AD152" s="25"/>
      <c r="AE152" s="25">
        <v>80000</v>
      </c>
      <c r="AF152" s="34">
        <v>150000</v>
      </c>
      <c r="AG152" s="34"/>
      <c r="AH152" s="34">
        <v>25000</v>
      </c>
      <c r="AI152" s="34"/>
      <c r="AJ152" s="34">
        <v>305000</v>
      </c>
      <c r="AK152" s="34"/>
      <c r="AL152" s="34"/>
      <c r="AM152" s="34"/>
      <c r="AN152" s="25"/>
      <c r="AO152" s="34"/>
      <c r="AP152" s="25"/>
      <c r="AQ152" s="34"/>
      <c r="AR152" s="34">
        <v>55000</v>
      </c>
      <c r="AS152" s="34"/>
      <c r="AT152" s="34">
        <v>15000</v>
      </c>
      <c r="AU152" s="34"/>
      <c r="AV152" s="34"/>
      <c r="AW152" s="34">
        <v>985000</v>
      </c>
      <c r="AX152" s="34">
        <f>+'[3]5111'!$F$8</f>
        <v>48000</v>
      </c>
      <c r="AY152" s="34">
        <v>6850000</v>
      </c>
      <c r="AZ152" s="34"/>
      <c r="BA152" s="39"/>
      <c r="BB152" s="34"/>
      <c r="BC152" s="34"/>
      <c r="BD152" s="34"/>
      <c r="BE152" s="34"/>
      <c r="BF152" s="34"/>
      <c r="BG152" s="34">
        <f t="shared" si="2"/>
        <v>8737500</v>
      </c>
      <c r="BH152" s="18"/>
      <c r="BI152" s="18"/>
      <c r="BJ152" s="18"/>
      <c r="BK152" s="18"/>
      <c r="BL152" s="18"/>
      <c r="BM152" s="18"/>
      <c r="BN152" s="18"/>
      <c r="BO152" s="18"/>
    </row>
    <row r="153" spans="1:67" s="4" customFormat="1" hidden="1">
      <c r="A153" s="14">
        <v>5000</v>
      </c>
      <c r="B153" s="15">
        <v>5121</v>
      </c>
      <c r="C153" s="16" t="s">
        <v>147</v>
      </c>
      <c r="D153" s="16"/>
      <c r="E153" s="26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34"/>
      <c r="AG153" s="34"/>
      <c r="AH153" s="34"/>
      <c r="AI153" s="34"/>
      <c r="AJ153" s="34"/>
      <c r="AK153" s="34"/>
      <c r="AL153" s="34"/>
      <c r="AM153" s="34"/>
      <c r="AN153" s="25"/>
      <c r="AO153" s="34"/>
      <c r="AP153" s="25"/>
      <c r="AQ153" s="34"/>
      <c r="AR153" s="34"/>
      <c r="AS153" s="34"/>
      <c r="AT153" s="34"/>
      <c r="AU153" s="34"/>
      <c r="AV153" s="34"/>
      <c r="AW153" s="34">
        <v>2400000</v>
      </c>
      <c r="AX153" s="34"/>
      <c r="AY153" s="34"/>
      <c r="AZ153" s="34"/>
      <c r="BA153" s="39"/>
      <c r="BB153" s="34"/>
      <c r="BC153" s="34"/>
      <c r="BD153" s="34"/>
      <c r="BE153" s="34"/>
      <c r="BF153" s="34"/>
      <c r="BG153" s="34">
        <f t="shared" si="2"/>
        <v>2400000</v>
      </c>
      <c r="BH153" s="18"/>
      <c r="BI153" s="18"/>
      <c r="BJ153" s="18"/>
      <c r="BK153" s="18"/>
      <c r="BL153" s="18"/>
      <c r="BM153" s="18"/>
      <c r="BN153" s="18"/>
      <c r="BO153" s="18"/>
    </row>
    <row r="154" spans="1:67" s="4" customFormat="1" hidden="1">
      <c r="A154" s="14">
        <v>5000</v>
      </c>
      <c r="B154" s="15">
        <v>5131</v>
      </c>
      <c r="C154" s="16" t="s">
        <v>148</v>
      </c>
      <c r="D154" s="16"/>
      <c r="E154" s="26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34"/>
      <c r="AG154" s="34"/>
      <c r="AH154" s="34"/>
      <c r="AI154" s="34"/>
      <c r="AJ154" s="34"/>
      <c r="AK154" s="34"/>
      <c r="AL154" s="34"/>
      <c r="AM154" s="34"/>
      <c r="AN154" s="25"/>
      <c r="AO154" s="34"/>
      <c r="AP154" s="25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9"/>
      <c r="BB154" s="34"/>
      <c r="BC154" s="34"/>
      <c r="BD154" s="34"/>
      <c r="BE154" s="34"/>
      <c r="BF154" s="34"/>
      <c r="BG154" s="34">
        <f t="shared" si="2"/>
        <v>0</v>
      </c>
      <c r="BH154" s="18"/>
      <c r="BI154" s="18"/>
      <c r="BJ154" s="18"/>
      <c r="BK154" s="18"/>
      <c r="BL154" s="18"/>
      <c r="BM154" s="18"/>
      <c r="BN154" s="18"/>
      <c r="BO154" s="18"/>
    </row>
    <row r="155" spans="1:67" s="4" customFormat="1" hidden="1">
      <c r="A155" s="14">
        <v>5000</v>
      </c>
      <c r="B155" s="15">
        <v>5141</v>
      </c>
      <c r="C155" s="16" t="s">
        <v>149</v>
      </c>
      <c r="D155" s="16"/>
      <c r="E155" s="26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F155" s="34"/>
      <c r="AG155" s="34"/>
      <c r="AH155" s="34"/>
      <c r="AI155" s="34"/>
      <c r="AJ155" s="34"/>
      <c r="AK155" s="34"/>
      <c r="AL155" s="34"/>
      <c r="AM155" s="34"/>
      <c r="AN155" s="25"/>
      <c r="AO155" s="34"/>
      <c r="AP155" s="25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9"/>
      <c r="BB155" s="34"/>
      <c r="BC155" s="34">
        <v>375000</v>
      </c>
      <c r="BD155" s="34"/>
      <c r="BE155" s="34"/>
      <c r="BF155" s="34"/>
      <c r="BG155" s="34">
        <f t="shared" si="2"/>
        <v>375000</v>
      </c>
      <c r="BH155" s="18"/>
      <c r="BI155" s="18"/>
      <c r="BJ155" s="18"/>
      <c r="BK155" s="18"/>
      <c r="BL155" s="18"/>
      <c r="BM155" s="18"/>
      <c r="BN155" s="18"/>
      <c r="BO155" s="18"/>
    </row>
    <row r="156" spans="1:67" s="4" customFormat="1" ht="24.75" hidden="1" customHeight="1">
      <c r="A156" s="14">
        <v>5000</v>
      </c>
      <c r="B156" s="15">
        <v>5151</v>
      </c>
      <c r="C156" s="16" t="s">
        <v>150</v>
      </c>
      <c r="D156" s="16"/>
      <c r="E156" s="26"/>
      <c r="F156" s="25"/>
      <c r="G156" s="25"/>
      <c r="H156" s="25"/>
      <c r="I156" s="25"/>
      <c r="J156" s="25"/>
      <c r="K156" s="25"/>
      <c r="L156" s="25">
        <v>20000</v>
      </c>
      <c r="M156" s="25"/>
      <c r="N156" s="25"/>
      <c r="O156" s="25">
        <v>600000</v>
      </c>
      <c r="P156" s="25"/>
      <c r="Q156" s="25"/>
      <c r="R156" s="25">
        <v>35000</v>
      </c>
      <c r="S156" s="25"/>
      <c r="T156" s="25"/>
      <c r="U156" s="25"/>
      <c r="V156" s="25">
        <v>35000</v>
      </c>
      <c r="W156" s="25"/>
      <c r="X156" s="25"/>
      <c r="Y156" s="25"/>
      <c r="Z156" s="25"/>
      <c r="AA156" s="25">
        <v>9756</v>
      </c>
      <c r="AB156" s="25"/>
      <c r="AC156" s="25"/>
      <c r="AD156" s="25"/>
      <c r="AE156" s="25">
        <v>380000</v>
      </c>
      <c r="AF156" s="34">
        <v>30000</v>
      </c>
      <c r="AG156" s="34"/>
      <c r="AH156" s="34">
        <v>50000</v>
      </c>
      <c r="AI156" s="34"/>
      <c r="AJ156" s="34"/>
      <c r="AK156" s="34"/>
      <c r="AL156" s="34"/>
      <c r="AM156" s="34"/>
      <c r="AN156" s="25"/>
      <c r="AO156" s="34"/>
      <c r="AP156" s="25"/>
      <c r="AQ156" s="34"/>
      <c r="AR156" s="34"/>
      <c r="AS156" s="34"/>
      <c r="AT156" s="34">
        <v>45000</v>
      </c>
      <c r="AU156" s="34"/>
      <c r="AV156" s="34"/>
      <c r="AW156" s="34">
        <v>2620000</v>
      </c>
      <c r="AX156" s="34">
        <f>+'[3]5151'!$F$8</f>
        <v>252000.00209999998</v>
      </c>
      <c r="AY156" s="34"/>
      <c r="AZ156" s="34">
        <v>454226.77</v>
      </c>
      <c r="BA156" s="39"/>
      <c r="BB156" s="34"/>
      <c r="BC156" s="34">
        <v>212000</v>
      </c>
      <c r="BD156" s="34"/>
      <c r="BE156" s="34"/>
      <c r="BF156" s="34"/>
      <c r="BG156" s="34">
        <f t="shared" si="2"/>
        <v>4742982.7720999997</v>
      </c>
      <c r="BH156" s="18"/>
      <c r="BI156" s="18"/>
      <c r="BJ156" s="18"/>
      <c r="BK156" s="18"/>
      <c r="BL156" s="18"/>
      <c r="BM156" s="18"/>
      <c r="BN156" s="18"/>
      <c r="BO156" s="18"/>
    </row>
    <row r="157" spans="1:67" s="4" customFormat="1" hidden="1">
      <c r="A157" s="14">
        <v>5000</v>
      </c>
      <c r="B157" s="15">
        <v>5191</v>
      </c>
      <c r="C157" s="16" t="s">
        <v>151</v>
      </c>
      <c r="D157" s="16"/>
      <c r="E157" s="26"/>
      <c r="F157" s="25"/>
      <c r="G157" s="25"/>
      <c r="H157" s="25"/>
      <c r="I157" s="25"/>
      <c r="J157" s="25"/>
      <c r="K157" s="25"/>
      <c r="L157" s="25">
        <v>1000</v>
      </c>
      <c r="M157" s="25"/>
      <c r="N157" s="25"/>
      <c r="O157" s="25"/>
      <c r="P157" s="25"/>
      <c r="Q157" s="25"/>
      <c r="R157" s="25">
        <v>20000</v>
      </c>
      <c r="S157" s="25"/>
      <c r="T157" s="25"/>
      <c r="U157" s="25"/>
      <c r="V157" s="25"/>
      <c r="W157" s="25"/>
      <c r="X157" s="25"/>
      <c r="Y157" s="25"/>
      <c r="Z157" s="25"/>
      <c r="AA157" s="25">
        <v>3000</v>
      </c>
      <c r="AB157" s="25"/>
      <c r="AC157" s="25"/>
      <c r="AD157" s="25"/>
      <c r="AE157" s="25"/>
      <c r="AF157" s="34">
        <v>30000</v>
      </c>
      <c r="AG157" s="34"/>
      <c r="AH157" s="34"/>
      <c r="AI157" s="34"/>
      <c r="AJ157" s="34"/>
      <c r="AK157" s="34"/>
      <c r="AL157" s="34"/>
      <c r="AM157" s="34"/>
      <c r="AN157" s="25"/>
      <c r="AO157" s="34"/>
      <c r="AP157" s="25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9"/>
      <c r="BB157" s="34"/>
      <c r="BC157" s="34">
        <v>10000</v>
      </c>
      <c r="BD157" s="34"/>
      <c r="BE157" s="34"/>
      <c r="BF157" s="34"/>
      <c r="BG157" s="34">
        <f t="shared" si="2"/>
        <v>64000</v>
      </c>
      <c r="BH157" s="18"/>
      <c r="BI157" s="18"/>
      <c r="BJ157" s="18"/>
      <c r="BK157" s="18"/>
      <c r="BL157" s="18"/>
      <c r="BM157" s="18"/>
      <c r="BN157" s="18"/>
      <c r="BO157" s="18"/>
    </row>
    <row r="158" spans="1:67" s="4" customFormat="1" hidden="1">
      <c r="A158" s="14">
        <v>5000</v>
      </c>
      <c r="B158" s="15">
        <v>5211</v>
      </c>
      <c r="C158" s="16" t="s">
        <v>152</v>
      </c>
      <c r="D158" s="16"/>
      <c r="E158" s="26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34"/>
      <c r="AG158" s="34"/>
      <c r="AH158" s="34"/>
      <c r="AI158" s="34"/>
      <c r="AJ158" s="34">
        <v>9604.19</v>
      </c>
      <c r="AK158" s="34"/>
      <c r="AL158" s="34"/>
      <c r="AM158" s="34"/>
      <c r="AN158" s="25"/>
      <c r="AO158" s="34"/>
      <c r="AP158" s="25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9"/>
      <c r="BB158" s="34"/>
      <c r="BC158" s="34">
        <v>53600</v>
      </c>
      <c r="BD158" s="34"/>
      <c r="BE158" s="34"/>
      <c r="BF158" s="34"/>
      <c r="BG158" s="34">
        <f t="shared" si="2"/>
        <v>63204.19</v>
      </c>
      <c r="BH158" s="18"/>
      <c r="BI158" s="18"/>
      <c r="BJ158" s="18"/>
      <c r="BK158" s="18"/>
      <c r="BL158" s="18"/>
      <c r="BM158" s="18"/>
      <c r="BN158" s="18"/>
      <c r="BO158" s="18"/>
    </row>
    <row r="159" spans="1:67" s="4" customFormat="1" hidden="1">
      <c r="A159" s="14">
        <v>5000</v>
      </c>
      <c r="B159" s="15">
        <v>5221</v>
      </c>
      <c r="C159" s="16" t="s">
        <v>153</v>
      </c>
      <c r="D159" s="16"/>
      <c r="E159" s="26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34"/>
      <c r="AG159" s="34"/>
      <c r="AH159" s="34"/>
      <c r="AI159" s="34"/>
      <c r="AJ159" s="34"/>
      <c r="AK159" s="34"/>
      <c r="AL159" s="34"/>
      <c r="AM159" s="34"/>
      <c r="AN159" s="25"/>
      <c r="AO159" s="34"/>
      <c r="AP159" s="25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9"/>
      <c r="BB159" s="34"/>
      <c r="BC159" s="34">
        <v>63000</v>
      </c>
      <c r="BD159" s="34"/>
      <c r="BE159" s="34"/>
      <c r="BF159" s="34"/>
      <c r="BG159" s="34">
        <f t="shared" si="2"/>
        <v>63000</v>
      </c>
      <c r="BH159" s="18"/>
      <c r="BI159" s="18"/>
      <c r="BJ159" s="18"/>
      <c r="BK159" s="18"/>
      <c r="BL159" s="18"/>
      <c r="BM159" s="18"/>
      <c r="BN159" s="18"/>
      <c r="BO159" s="18"/>
    </row>
    <row r="160" spans="1:67" s="4" customFormat="1" hidden="1">
      <c r="A160" s="14">
        <v>5000</v>
      </c>
      <c r="B160" s="15">
        <v>5231</v>
      </c>
      <c r="C160" s="16" t="s">
        <v>154</v>
      </c>
      <c r="D160" s="16"/>
      <c r="E160" s="26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34"/>
      <c r="AG160" s="34"/>
      <c r="AH160" s="34"/>
      <c r="AI160" s="34"/>
      <c r="AJ160" s="34"/>
      <c r="AK160" s="34"/>
      <c r="AL160" s="34"/>
      <c r="AM160" s="34"/>
      <c r="AN160" s="25"/>
      <c r="AO160" s="34"/>
      <c r="AP160" s="25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9"/>
      <c r="BB160" s="34"/>
      <c r="BC160" s="34">
        <v>11000</v>
      </c>
      <c r="BD160" s="34"/>
      <c r="BE160" s="34"/>
      <c r="BF160" s="34"/>
      <c r="BG160" s="34">
        <f t="shared" si="2"/>
        <v>11000</v>
      </c>
      <c r="BH160" s="18"/>
      <c r="BI160" s="18"/>
      <c r="BJ160" s="18"/>
      <c r="BK160" s="18"/>
      <c r="BL160" s="18"/>
      <c r="BM160" s="18"/>
      <c r="BN160" s="18"/>
      <c r="BO160" s="18"/>
    </row>
    <row r="161" spans="1:67" s="4" customFormat="1" hidden="1">
      <c r="A161" s="14">
        <v>5000</v>
      </c>
      <c r="B161" s="15">
        <v>5291</v>
      </c>
      <c r="C161" s="16" t="s">
        <v>155</v>
      </c>
      <c r="D161" s="16"/>
      <c r="E161" s="26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34"/>
      <c r="AG161" s="34"/>
      <c r="AH161" s="34"/>
      <c r="AI161" s="34"/>
      <c r="AJ161" s="34"/>
      <c r="AK161" s="34"/>
      <c r="AL161" s="34"/>
      <c r="AM161" s="34"/>
      <c r="AN161" s="25"/>
      <c r="AO161" s="34"/>
      <c r="AP161" s="25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9"/>
      <c r="BB161" s="34"/>
      <c r="BC161" s="34">
        <v>60000</v>
      </c>
      <c r="BD161" s="34"/>
      <c r="BE161" s="34"/>
      <c r="BF161" s="34"/>
      <c r="BG161" s="34">
        <f t="shared" si="2"/>
        <v>60000</v>
      </c>
      <c r="BH161" s="18"/>
      <c r="BI161" s="18"/>
      <c r="BJ161" s="18"/>
      <c r="BK161" s="18"/>
      <c r="BL161" s="18"/>
      <c r="BM161" s="18"/>
      <c r="BN161" s="18"/>
      <c r="BO161" s="18"/>
    </row>
    <row r="162" spans="1:67" s="4" customFormat="1" hidden="1">
      <c r="A162" s="14">
        <v>5000</v>
      </c>
      <c r="B162" s="15">
        <v>5311</v>
      </c>
      <c r="C162" s="16" t="s">
        <v>156</v>
      </c>
      <c r="D162" s="16"/>
      <c r="E162" s="26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34"/>
      <c r="AG162" s="34"/>
      <c r="AH162" s="34"/>
      <c r="AI162" s="34"/>
      <c r="AJ162" s="34"/>
      <c r="AK162" s="34"/>
      <c r="AL162" s="34"/>
      <c r="AM162" s="34"/>
      <c r="AN162" s="25"/>
      <c r="AO162" s="34"/>
      <c r="AP162" s="25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9"/>
      <c r="BB162" s="34"/>
      <c r="BC162" s="34"/>
      <c r="BD162" s="34"/>
      <c r="BE162" s="34"/>
      <c r="BF162" s="34"/>
      <c r="BG162" s="34">
        <f t="shared" si="2"/>
        <v>0</v>
      </c>
      <c r="BH162" s="18"/>
      <c r="BI162" s="18"/>
      <c r="BJ162" s="18"/>
      <c r="BK162" s="18"/>
      <c r="BL162" s="18"/>
      <c r="BM162" s="18"/>
      <c r="BN162" s="18"/>
      <c r="BO162" s="18"/>
    </row>
    <row r="163" spans="1:67" s="4" customFormat="1" hidden="1">
      <c r="A163" s="14">
        <v>5000</v>
      </c>
      <c r="B163" s="15">
        <v>5321</v>
      </c>
      <c r="C163" s="16" t="s">
        <v>157</v>
      </c>
      <c r="D163" s="16"/>
      <c r="E163" s="26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34"/>
      <c r="AG163" s="34"/>
      <c r="AH163" s="34"/>
      <c r="AI163" s="34"/>
      <c r="AJ163" s="34"/>
      <c r="AK163" s="34"/>
      <c r="AL163" s="34"/>
      <c r="AM163" s="34"/>
      <c r="AN163" s="25"/>
      <c r="AO163" s="34"/>
      <c r="AP163" s="25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9"/>
      <c r="BB163" s="34"/>
      <c r="BC163" s="34"/>
      <c r="BD163" s="34"/>
      <c r="BE163" s="34"/>
      <c r="BF163" s="34"/>
      <c r="BG163" s="34">
        <f t="shared" si="2"/>
        <v>0</v>
      </c>
      <c r="BH163" s="18"/>
      <c r="BI163" s="18"/>
      <c r="BJ163" s="18"/>
      <c r="BK163" s="18"/>
      <c r="BL163" s="18"/>
      <c r="BM163" s="18"/>
      <c r="BN163" s="18"/>
      <c r="BO163" s="18"/>
    </row>
    <row r="164" spans="1:67" s="4" customFormat="1" hidden="1">
      <c r="A164" s="14">
        <v>5000</v>
      </c>
      <c r="B164" s="15">
        <v>5411</v>
      </c>
      <c r="C164" s="16" t="s">
        <v>158</v>
      </c>
      <c r="D164" s="16"/>
      <c r="E164" s="26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34"/>
      <c r="AG164" s="34"/>
      <c r="AH164" s="34"/>
      <c r="AI164" s="34"/>
      <c r="AJ164" s="34"/>
      <c r="AK164" s="34"/>
      <c r="AL164" s="34"/>
      <c r="AM164" s="34"/>
      <c r="AN164" s="25"/>
      <c r="AO164" s="34"/>
      <c r="AP164" s="25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9"/>
      <c r="BB164" s="34"/>
      <c r="BC164" s="34"/>
      <c r="BD164" s="34"/>
      <c r="BE164" s="34"/>
      <c r="BF164" s="34"/>
      <c r="BG164" s="34">
        <f t="shared" si="2"/>
        <v>0</v>
      </c>
      <c r="BH164" s="18"/>
      <c r="BI164" s="18"/>
      <c r="BJ164" s="18"/>
      <c r="BK164" s="18"/>
      <c r="BL164" s="18"/>
      <c r="BM164" s="18"/>
      <c r="BN164" s="18"/>
      <c r="BO164" s="18"/>
    </row>
    <row r="165" spans="1:67" s="4" customFormat="1" hidden="1">
      <c r="A165" s="14">
        <v>5000</v>
      </c>
      <c r="B165" s="15">
        <v>5412</v>
      </c>
      <c r="C165" s="16" t="s">
        <v>159</v>
      </c>
      <c r="D165" s="16"/>
      <c r="E165" s="2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34"/>
      <c r="AG165" s="34"/>
      <c r="AH165" s="34"/>
      <c r="AI165" s="34"/>
      <c r="AJ165" s="34"/>
      <c r="AK165" s="34"/>
      <c r="AL165" s="34"/>
      <c r="AM165" s="34"/>
      <c r="AN165" s="25"/>
      <c r="AO165" s="34"/>
      <c r="AP165" s="25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9"/>
      <c r="BB165" s="34"/>
      <c r="BC165" s="34"/>
      <c r="BD165" s="34"/>
      <c r="BE165" s="34"/>
      <c r="BF165" s="34"/>
      <c r="BG165" s="34">
        <f t="shared" si="2"/>
        <v>0</v>
      </c>
      <c r="BH165" s="18"/>
      <c r="BI165" s="18"/>
      <c r="BJ165" s="18"/>
      <c r="BK165" s="18"/>
      <c r="BL165" s="18"/>
      <c r="BM165" s="18"/>
      <c r="BN165" s="18"/>
      <c r="BO165" s="18"/>
    </row>
    <row r="166" spans="1:67" s="5" customFormat="1" hidden="1">
      <c r="A166" s="14">
        <v>5000</v>
      </c>
      <c r="B166" s="15">
        <v>5421</v>
      </c>
      <c r="C166" s="16" t="s">
        <v>160</v>
      </c>
      <c r="D166" s="16"/>
      <c r="E166" s="26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34"/>
      <c r="AG166" s="34"/>
      <c r="AH166" s="34"/>
      <c r="AI166" s="34"/>
      <c r="AJ166" s="34"/>
      <c r="AK166" s="34"/>
      <c r="AL166" s="34"/>
      <c r="AM166" s="34"/>
      <c r="AN166" s="25"/>
      <c r="AO166" s="34"/>
      <c r="AP166" s="25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>
        <v>17000</v>
      </c>
      <c r="BA166" s="39"/>
      <c r="BB166" s="34"/>
      <c r="BC166" s="34"/>
      <c r="BD166" s="34"/>
      <c r="BE166" s="34"/>
      <c r="BF166" s="34"/>
      <c r="BG166" s="34">
        <f t="shared" si="2"/>
        <v>17000</v>
      </c>
      <c r="BH166" s="18"/>
      <c r="BI166" s="18"/>
      <c r="BJ166" s="18"/>
      <c r="BK166" s="18"/>
      <c r="BL166" s="18"/>
      <c r="BM166" s="18"/>
      <c r="BN166" s="18"/>
      <c r="BO166" s="18"/>
    </row>
    <row r="167" spans="1:67" s="6" customFormat="1" hidden="1">
      <c r="A167" s="14">
        <v>5000</v>
      </c>
      <c r="B167" s="15">
        <v>5491</v>
      </c>
      <c r="C167" s="16" t="s">
        <v>161</v>
      </c>
      <c r="D167" s="16"/>
      <c r="E167" s="26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34"/>
      <c r="AG167" s="34"/>
      <c r="AH167" s="34"/>
      <c r="AI167" s="34"/>
      <c r="AJ167" s="34"/>
      <c r="AK167" s="34"/>
      <c r="AL167" s="34"/>
      <c r="AM167" s="34"/>
      <c r="AN167" s="25"/>
      <c r="AO167" s="34"/>
      <c r="AP167" s="25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9"/>
      <c r="BB167" s="34"/>
      <c r="BC167" s="34"/>
      <c r="BD167" s="34"/>
      <c r="BE167" s="34"/>
      <c r="BF167" s="34"/>
      <c r="BG167" s="34">
        <f t="shared" si="2"/>
        <v>0</v>
      </c>
      <c r="BH167" s="18"/>
      <c r="BI167" s="18"/>
      <c r="BJ167" s="18"/>
      <c r="BK167" s="18"/>
      <c r="BL167" s="18"/>
      <c r="BM167" s="18"/>
      <c r="BN167" s="18"/>
      <c r="BO167" s="18"/>
    </row>
    <row r="168" spans="1:67" s="6" customFormat="1" hidden="1">
      <c r="A168" s="14">
        <v>5000</v>
      </c>
      <c r="B168" s="15">
        <v>5511</v>
      </c>
      <c r="C168" s="16" t="s">
        <v>162</v>
      </c>
      <c r="D168" s="16"/>
      <c r="E168" s="26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34"/>
      <c r="AG168" s="34"/>
      <c r="AH168" s="34"/>
      <c r="AI168" s="34"/>
      <c r="AJ168" s="34"/>
      <c r="AK168" s="34"/>
      <c r="AL168" s="34"/>
      <c r="AM168" s="34"/>
      <c r="AN168" s="25"/>
      <c r="AO168" s="34"/>
      <c r="AP168" s="25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9"/>
      <c r="BB168" s="34"/>
      <c r="BC168" s="34"/>
      <c r="BD168" s="34"/>
      <c r="BE168" s="34"/>
      <c r="BF168" s="34"/>
      <c r="BG168" s="34">
        <f t="shared" si="2"/>
        <v>0</v>
      </c>
      <c r="BH168" s="18"/>
      <c r="BI168" s="18"/>
      <c r="BJ168" s="18"/>
      <c r="BK168" s="18"/>
      <c r="BL168" s="18"/>
      <c r="BM168" s="18"/>
      <c r="BN168" s="18"/>
      <c r="BO168" s="18"/>
    </row>
    <row r="169" spans="1:67" s="6" customFormat="1" hidden="1">
      <c r="A169" s="14">
        <v>5000</v>
      </c>
      <c r="B169" s="15">
        <v>5611</v>
      </c>
      <c r="C169" s="16" t="s">
        <v>163</v>
      </c>
      <c r="D169" s="16"/>
      <c r="E169" s="26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34"/>
      <c r="AG169" s="34"/>
      <c r="AH169" s="34"/>
      <c r="AI169" s="34"/>
      <c r="AJ169" s="34"/>
      <c r="AK169" s="34"/>
      <c r="AL169" s="34"/>
      <c r="AM169" s="34"/>
      <c r="AN169" s="25"/>
      <c r="AO169" s="34"/>
      <c r="AP169" s="25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9"/>
      <c r="BB169" s="34"/>
      <c r="BC169" s="34"/>
      <c r="BD169" s="34"/>
      <c r="BE169" s="34"/>
      <c r="BF169" s="34"/>
      <c r="BG169" s="34">
        <f t="shared" si="2"/>
        <v>0</v>
      </c>
      <c r="BH169" s="18"/>
      <c r="BI169" s="18"/>
      <c r="BJ169" s="18"/>
      <c r="BK169" s="18"/>
      <c r="BL169" s="18"/>
      <c r="BM169" s="18"/>
      <c r="BN169" s="18"/>
      <c r="BO169" s="18"/>
    </row>
    <row r="170" spans="1:67" s="6" customFormat="1" hidden="1">
      <c r="A170" s="14">
        <v>5000</v>
      </c>
      <c r="B170" s="15">
        <v>5621</v>
      </c>
      <c r="C170" s="16" t="s">
        <v>164</v>
      </c>
      <c r="D170" s="16"/>
      <c r="E170" s="26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>
        <v>10000</v>
      </c>
      <c r="Z170" s="25"/>
      <c r="AA170" s="25"/>
      <c r="AB170" s="25"/>
      <c r="AC170" s="25"/>
      <c r="AD170" s="25"/>
      <c r="AE170" s="25"/>
      <c r="AF170" s="34"/>
      <c r="AG170" s="34"/>
      <c r="AH170" s="34"/>
      <c r="AI170" s="34"/>
      <c r="AJ170" s="34"/>
      <c r="AK170" s="34"/>
      <c r="AL170" s="34"/>
      <c r="AM170" s="34"/>
      <c r="AN170" s="25"/>
      <c r="AO170" s="34"/>
      <c r="AP170" s="25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9"/>
      <c r="BB170" s="34"/>
      <c r="BC170" s="34"/>
      <c r="BD170" s="34"/>
      <c r="BE170" s="34"/>
      <c r="BF170" s="34"/>
      <c r="BG170" s="34">
        <f t="shared" si="2"/>
        <v>10000</v>
      </c>
      <c r="BH170" s="18"/>
      <c r="BI170" s="18"/>
      <c r="BJ170" s="18"/>
      <c r="BK170" s="18"/>
      <c r="BL170" s="18"/>
      <c r="BM170" s="18"/>
      <c r="BN170" s="18"/>
      <c r="BO170" s="18"/>
    </row>
    <row r="171" spans="1:67" s="6" customFormat="1" hidden="1">
      <c r="A171" s="14">
        <v>5000</v>
      </c>
      <c r="B171" s="15">
        <v>5631</v>
      </c>
      <c r="C171" s="16" t="s">
        <v>165</v>
      </c>
      <c r="D171" s="16"/>
      <c r="E171" s="26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34"/>
      <c r="AG171" s="34"/>
      <c r="AH171" s="34"/>
      <c r="AI171" s="34"/>
      <c r="AJ171" s="34"/>
      <c r="AK171" s="34"/>
      <c r="AL171" s="34"/>
      <c r="AM171" s="34"/>
      <c r="AN171" s="25"/>
      <c r="AO171" s="34"/>
      <c r="AP171" s="25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9"/>
      <c r="BB171" s="34"/>
      <c r="BC171" s="34"/>
      <c r="BD171" s="34"/>
      <c r="BE171" s="34"/>
      <c r="BF171" s="34"/>
      <c r="BG171" s="34">
        <f t="shared" si="2"/>
        <v>0</v>
      </c>
      <c r="BH171" s="18"/>
      <c r="BI171" s="18"/>
      <c r="BJ171" s="18"/>
      <c r="BK171" s="18"/>
      <c r="BL171" s="18"/>
      <c r="BM171" s="18"/>
      <c r="BN171" s="18"/>
      <c r="BO171" s="18"/>
    </row>
    <row r="172" spans="1:67" s="6" customFormat="1" ht="27.6" hidden="1">
      <c r="A172" s="14">
        <v>5000</v>
      </c>
      <c r="B172" s="15">
        <v>5641</v>
      </c>
      <c r="C172" s="16" t="s">
        <v>166</v>
      </c>
      <c r="D172" s="16"/>
      <c r="E172" s="26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>
        <v>8000</v>
      </c>
      <c r="W172" s="25"/>
      <c r="X172" s="25"/>
      <c r="Y172" s="25"/>
      <c r="Z172" s="25"/>
      <c r="AA172" s="25"/>
      <c r="AB172" s="25"/>
      <c r="AC172" s="25"/>
      <c r="AD172" s="25"/>
      <c r="AE172" s="25"/>
      <c r="AF172" s="34"/>
      <c r="AG172" s="34"/>
      <c r="AH172" s="34">
        <v>15000</v>
      </c>
      <c r="AI172" s="34"/>
      <c r="AJ172" s="34"/>
      <c r="AK172" s="34"/>
      <c r="AL172" s="34"/>
      <c r="AM172" s="34"/>
      <c r="AN172" s="25"/>
      <c r="AO172" s="34"/>
      <c r="AP172" s="25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9"/>
      <c r="BB172" s="34"/>
      <c r="BC172" s="34">
        <v>1248000</v>
      </c>
      <c r="BD172" s="34"/>
      <c r="BE172" s="34"/>
      <c r="BF172" s="34"/>
      <c r="BG172" s="34">
        <f t="shared" si="2"/>
        <v>1271000</v>
      </c>
      <c r="BH172" s="18"/>
      <c r="BI172" s="18"/>
      <c r="BJ172" s="18"/>
      <c r="BK172" s="18"/>
      <c r="BL172" s="18"/>
      <c r="BM172" s="18"/>
      <c r="BN172" s="18"/>
      <c r="BO172" s="18"/>
    </row>
    <row r="173" spans="1:67" s="6" customFormat="1" hidden="1">
      <c r="A173" s="14">
        <v>5000</v>
      </c>
      <c r="B173" s="15">
        <v>5651</v>
      </c>
      <c r="C173" s="16" t="s">
        <v>167</v>
      </c>
      <c r="D173" s="16"/>
      <c r="E173" s="26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34"/>
      <c r="AG173" s="34"/>
      <c r="AH173" s="34"/>
      <c r="AI173" s="34"/>
      <c r="AJ173" s="34"/>
      <c r="AK173" s="34"/>
      <c r="AL173" s="34"/>
      <c r="AM173" s="34"/>
      <c r="AN173" s="25"/>
      <c r="AO173" s="34"/>
      <c r="AP173" s="25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9"/>
      <c r="BB173" s="34"/>
      <c r="BC173" s="34"/>
      <c r="BD173" s="34"/>
      <c r="BE173" s="34"/>
      <c r="BF173" s="34"/>
      <c r="BG173" s="34">
        <f t="shared" si="2"/>
        <v>0</v>
      </c>
      <c r="BH173" s="18"/>
      <c r="BI173" s="18"/>
      <c r="BJ173" s="18"/>
      <c r="BK173" s="18"/>
      <c r="BL173" s="18"/>
      <c r="BM173" s="18"/>
      <c r="BN173" s="18"/>
      <c r="BO173" s="18"/>
    </row>
    <row r="174" spans="1:67" s="6" customFormat="1" ht="27.6" hidden="1">
      <c r="A174" s="14">
        <v>5000</v>
      </c>
      <c r="B174" s="15">
        <v>5661</v>
      </c>
      <c r="C174" s="16" t="s">
        <v>168</v>
      </c>
      <c r="D174" s="16"/>
      <c r="E174" s="26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34"/>
      <c r="AG174" s="34"/>
      <c r="AH174" s="34"/>
      <c r="AI174" s="34"/>
      <c r="AJ174" s="34"/>
      <c r="AK174" s="34"/>
      <c r="AL174" s="34"/>
      <c r="AM174" s="34"/>
      <c r="AN174" s="25"/>
      <c r="AO174" s="34"/>
      <c r="AP174" s="25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9"/>
      <c r="BB174" s="34"/>
      <c r="BC174" s="34"/>
      <c r="BD174" s="34"/>
      <c r="BE174" s="34"/>
      <c r="BF174" s="34"/>
      <c r="BG174" s="34">
        <f t="shared" si="2"/>
        <v>0</v>
      </c>
      <c r="BH174" s="18"/>
      <c r="BI174" s="18"/>
      <c r="BJ174" s="18"/>
      <c r="BK174" s="18"/>
      <c r="BL174" s="18"/>
      <c r="BM174" s="18"/>
      <c r="BN174" s="18"/>
      <c r="BO174" s="18"/>
    </row>
    <row r="175" spans="1:67" s="6" customFormat="1" hidden="1">
      <c r="A175" s="14">
        <v>5000</v>
      </c>
      <c r="B175" s="15">
        <v>5671</v>
      </c>
      <c r="C175" s="16" t="s">
        <v>169</v>
      </c>
      <c r="D175" s="16"/>
      <c r="E175" s="26"/>
      <c r="F175" s="25"/>
      <c r="G175" s="25"/>
      <c r="H175" s="25"/>
      <c r="I175" s="25"/>
      <c r="J175" s="25"/>
      <c r="K175" s="25"/>
      <c r="L175" s="25"/>
      <c r="M175" s="25"/>
      <c r="N175" s="25"/>
      <c r="O175" s="25">
        <v>30000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>
        <v>25000</v>
      </c>
      <c r="Z175" s="25"/>
      <c r="AA175" s="25"/>
      <c r="AB175" s="25"/>
      <c r="AC175" s="25"/>
      <c r="AD175" s="25"/>
      <c r="AE175" s="25"/>
      <c r="AF175" s="34">
        <v>60000</v>
      </c>
      <c r="AG175" s="34"/>
      <c r="AH175" s="34"/>
      <c r="AI175" s="34"/>
      <c r="AJ175" s="34"/>
      <c r="AK175" s="34"/>
      <c r="AL175" s="34"/>
      <c r="AM175" s="34"/>
      <c r="AN175" s="25"/>
      <c r="AO175" s="34"/>
      <c r="AP175" s="25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9"/>
      <c r="BB175" s="34"/>
      <c r="BC175" s="34"/>
      <c r="BD175" s="34"/>
      <c r="BE175" s="34"/>
      <c r="BF175" s="34"/>
      <c r="BG175" s="34">
        <f t="shared" si="2"/>
        <v>115000</v>
      </c>
      <c r="BH175" s="18"/>
      <c r="BI175" s="18"/>
      <c r="BJ175" s="18"/>
      <c r="BK175" s="18"/>
      <c r="BL175" s="18"/>
      <c r="BM175" s="18"/>
      <c r="BN175" s="18"/>
      <c r="BO175" s="18"/>
    </row>
    <row r="176" spans="1:67" s="6" customFormat="1" hidden="1">
      <c r="A176" s="14">
        <v>5000</v>
      </c>
      <c r="B176" s="15">
        <v>5691</v>
      </c>
      <c r="C176" s="16" t="s">
        <v>170</v>
      </c>
      <c r="D176" s="16"/>
      <c r="E176" s="26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34"/>
      <c r="AG176" s="34"/>
      <c r="AH176" s="34"/>
      <c r="AI176" s="34"/>
      <c r="AJ176" s="34"/>
      <c r="AK176" s="34"/>
      <c r="AL176" s="34"/>
      <c r="AM176" s="34"/>
      <c r="AN176" s="25"/>
      <c r="AO176" s="34"/>
      <c r="AP176" s="25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9"/>
      <c r="BB176" s="34"/>
      <c r="BC176" s="34">
        <v>8000</v>
      </c>
      <c r="BD176" s="34"/>
      <c r="BE176" s="34"/>
      <c r="BF176" s="34"/>
      <c r="BG176" s="34">
        <f t="shared" si="2"/>
        <v>8000</v>
      </c>
      <c r="BH176" s="18"/>
      <c r="BI176" s="18"/>
      <c r="BJ176" s="18"/>
      <c r="BK176" s="18"/>
      <c r="BL176" s="18"/>
      <c r="BM176" s="18"/>
      <c r="BN176" s="18"/>
      <c r="BO176" s="18"/>
    </row>
    <row r="177" spans="1:67" s="6" customFormat="1" hidden="1">
      <c r="A177" s="14">
        <v>5000</v>
      </c>
      <c r="B177" s="15">
        <v>5911</v>
      </c>
      <c r="C177" s="16" t="s">
        <v>171</v>
      </c>
      <c r="D177" s="16"/>
      <c r="E177" s="26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>
        <v>30000</v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34">
        <v>12000</v>
      </c>
      <c r="AG177" s="34"/>
      <c r="AH177" s="34">
        <v>75000</v>
      </c>
      <c r="AI177" s="34"/>
      <c r="AJ177" s="34"/>
      <c r="AK177" s="34"/>
      <c r="AL177" s="34"/>
      <c r="AM177" s="34"/>
      <c r="AN177" s="25"/>
      <c r="AO177" s="34"/>
      <c r="AP177" s="25"/>
      <c r="AQ177" s="34"/>
      <c r="AR177" s="34">
        <v>50000</v>
      </c>
      <c r="AS177" s="34"/>
      <c r="AT177" s="34">
        <v>21000</v>
      </c>
      <c r="AU177" s="34"/>
      <c r="AV177" s="34"/>
      <c r="AW177" s="34"/>
      <c r="AX177" s="34"/>
      <c r="AY177" s="34"/>
      <c r="AZ177" s="34"/>
      <c r="BA177" s="39"/>
      <c r="BB177" s="34"/>
      <c r="BC177" s="34"/>
      <c r="BD177" s="34"/>
      <c r="BE177" s="34"/>
      <c r="BF177" s="34"/>
      <c r="BG177" s="34">
        <f t="shared" si="2"/>
        <v>188000</v>
      </c>
      <c r="BH177" s="18"/>
      <c r="BI177" s="18"/>
      <c r="BJ177" s="18"/>
      <c r="BK177" s="18"/>
      <c r="BL177" s="18"/>
      <c r="BM177" s="18"/>
      <c r="BN177" s="18"/>
      <c r="BO177" s="18"/>
    </row>
    <row r="178" spans="1:67" s="6" customFormat="1" hidden="1">
      <c r="A178" s="14">
        <v>5000</v>
      </c>
      <c r="B178" s="15">
        <v>5921</v>
      </c>
      <c r="C178" s="16" t="s">
        <v>172</v>
      </c>
      <c r="D178" s="16"/>
      <c r="E178" s="26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34"/>
      <c r="AG178" s="34"/>
      <c r="AH178" s="34"/>
      <c r="AI178" s="34"/>
      <c r="AJ178" s="34"/>
      <c r="AK178" s="34"/>
      <c r="AL178" s="34"/>
      <c r="AM178" s="34"/>
      <c r="AN178" s="25"/>
      <c r="AO178" s="34"/>
      <c r="AP178" s="25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9"/>
      <c r="BB178" s="34"/>
      <c r="BC178" s="34"/>
      <c r="BD178" s="34"/>
      <c r="BE178" s="34"/>
      <c r="BF178" s="34"/>
      <c r="BG178" s="34">
        <f t="shared" si="2"/>
        <v>0</v>
      </c>
      <c r="BH178" s="18"/>
      <c r="BI178" s="18"/>
      <c r="BJ178" s="18"/>
      <c r="BK178" s="18"/>
      <c r="BL178" s="18"/>
      <c r="BM178" s="18"/>
      <c r="BN178" s="18"/>
      <c r="BO178" s="18"/>
    </row>
    <row r="179" spans="1:67" s="6" customFormat="1" hidden="1">
      <c r="A179" s="14">
        <v>5000</v>
      </c>
      <c r="B179" s="15">
        <v>5931</v>
      </c>
      <c r="C179" s="16" t="s">
        <v>173</v>
      </c>
      <c r="D179" s="16"/>
      <c r="E179" s="26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34"/>
      <c r="AG179" s="34"/>
      <c r="AH179" s="34"/>
      <c r="AI179" s="34"/>
      <c r="AJ179" s="34"/>
      <c r="AK179" s="34"/>
      <c r="AL179" s="34"/>
      <c r="AM179" s="34"/>
      <c r="AN179" s="25"/>
      <c r="AO179" s="34"/>
      <c r="AP179" s="25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9"/>
      <c r="BB179" s="34"/>
      <c r="BC179" s="34"/>
      <c r="BD179" s="34"/>
      <c r="BE179" s="34"/>
      <c r="BF179" s="34"/>
      <c r="BG179" s="34">
        <f t="shared" si="2"/>
        <v>0</v>
      </c>
      <c r="BH179" s="18"/>
      <c r="BI179" s="18"/>
      <c r="BJ179" s="18"/>
      <c r="BK179" s="18"/>
      <c r="BL179" s="18"/>
      <c r="BM179" s="18"/>
      <c r="BN179" s="18"/>
      <c r="BO179" s="18"/>
    </row>
    <row r="180" spans="1:67" s="6" customFormat="1" hidden="1">
      <c r="A180" s="14">
        <v>5000</v>
      </c>
      <c r="B180" s="15">
        <v>5971</v>
      </c>
      <c r="C180" s="16" t="s">
        <v>174</v>
      </c>
      <c r="D180" s="16"/>
      <c r="E180" s="26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>
        <v>89800</v>
      </c>
      <c r="Z180" s="25"/>
      <c r="AA180" s="25"/>
      <c r="AB180" s="25"/>
      <c r="AC180" s="25"/>
      <c r="AD180" s="25"/>
      <c r="AE180" s="25"/>
      <c r="AF180" s="34">
        <v>10000</v>
      </c>
      <c r="AG180" s="34"/>
      <c r="AH180" s="34"/>
      <c r="AI180" s="34"/>
      <c r="AJ180" s="34"/>
      <c r="AK180" s="34"/>
      <c r="AL180" s="34"/>
      <c r="AM180" s="34"/>
      <c r="AN180" s="25"/>
      <c r="AO180" s="34"/>
      <c r="AP180" s="25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9"/>
      <c r="BB180" s="34"/>
      <c r="BC180" s="34"/>
      <c r="BD180" s="34"/>
      <c r="BE180" s="34"/>
      <c r="BF180" s="34">
        <v>12600</v>
      </c>
      <c r="BG180" s="34">
        <f t="shared" si="2"/>
        <v>112400</v>
      </c>
      <c r="BH180" s="18"/>
      <c r="BI180" s="18"/>
      <c r="BJ180" s="18"/>
      <c r="BK180" s="18"/>
      <c r="BL180" s="18"/>
      <c r="BM180" s="18"/>
      <c r="BN180" s="18"/>
      <c r="BO180" s="18"/>
    </row>
    <row r="181" spans="1:67" s="6" customFormat="1" hidden="1">
      <c r="A181" s="14">
        <v>5000</v>
      </c>
      <c r="B181" s="15">
        <v>5981</v>
      </c>
      <c r="C181" s="16" t="s">
        <v>175</v>
      </c>
      <c r="D181" s="16"/>
      <c r="E181" s="26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34"/>
      <c r="AG181" s="34"/>
      <c r="AH181" s="34"/>
      <c r="AI181" s="34"/>
      <c r="AJ181" s="34"/>
      <c r="AK181" s="34"/>
      <c r="AL181" s="34"/>
      <c r="AM181" s="34"/>
      <c r="AN181" s="25"/>
      <c r="AO181" s="34"/>
      <c r="AP181" s="25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9"/>
      <c r="BB181" s="34"/>
      <c r="BC181" s="34"/>
      <c r="BD181" s="34"/>
      <c r="BE181" s="34"/>
      <c r="BF181" s="34"/>
      <c r="BG181" s="34">
        <f t="shared" si="2"/>
        <v>0</v>
      </c>
      <c r="BH181" s="18"/>
      <c r="BI181" s="18"/>
      <c r="BJ181" s="18"/>
      <c r="BK181" s="18"/>
      <c r="BL181" s="18"/>
      <c r="BM181" s="18"/>
      <c r="BN181" s="18"/>
      <c r="BO181" s="18"/>
    </row>
    <row r="182" spans="1:67" s="6" customFormat="1" hidden="1">
      <c r="A182" s="14">
        <v>5000</v>
      </c>
      <c r="B182" s="15">
        <v>5991</v>
      </c>
      <c r="C182" s="16" t="s">
        <v>176</v>
      </c>
      <c r="D182" s="16"/>
      <c r="E182" s="26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34"/>
      <c r="AG182" s="34"/>
      <c r="AH182" s="34"/>
      <c r="AI182" s="34"/>
      <c r="AJ182" s="34"/>
      <c r="AK182" s="34"/>
      <c r="AL182" s="34"/>
      <c r="AM182" s="34"/>
      <c r="AN182" s="25"/>
      <c r="AO182" s="34"/>
      <c r="AP182" s="25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9"/>
      <c r="BB182" s="34"/>
      <c r="BC182" s="34"/>
      <c r="BD182" s="34"/>
      <c r="BE182" s="34"/>
      <c r="BF182" s="34"/>
      <c r="BG182" s="34">
        <f t="shared" si="2"/>
        <v>0</v>
      </c>
      <c r="BH182" s="18"/>
      <c r="BI182" s="18"/>
      <c r="BJ182" s="18"/>
      <c r="BK182" s="18"/>
      <c r="BL182" s="18"/>
      <c r="BM182" s="18"/>
      <c r="BN182" s="18"/>
      <c r="BO182" s="18"/>
    </row>
    <row r="183" spans="1:67" s="6" customFormat="1" ht="27.6">
      <c r="A183" s="46"/>
      <c r="B183" s="46" t="s">
        <v>237</v>
      </c>
      <c r="C183" s="46" t="s">
        <v>202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54">
        <f>SUM(BG152:BG182)</f>
        <v>18238086.962099999</v>
      </c>
      <c r="BH183" s="18"/>
      <c r="BI183" s="18"/>
      <c r="BJ183" s="18"/>
      <c r="BK183" s="18"/>
      <c r="BL183" s="18"/>
      <c r="BM183" s="18"/>
      <c r="BN183" s="18"/>
      <c r="BO183" s="18"/>
    </row>
    <row r="184" spans="1:67" s="7" customFormat="1">
      <c r="A184" s="46"/>
      <c r="B184" s="46"/>
      <c r="C184" s="46" t="s">
        <v>240</v>
      </c>
      <c r="D184" s="46"/>
      <c r="E184" s="10">
        <f t="shared" ref="E184:Y184" si="3">SUM(E7:E182)</f>
        <v>4863186.1400000006</v>
      </c>
      <c r="F184" s="10">
        <f t="shared" si="3"/>
        <v>1431047.78</v>
      </c>
      <c r="G184" s="10">
        <f t="shared" si="3"/>
        <v>1476749.5899999999</v>
      </c>
      <c r="H184" s="10">
        <f t="shared" si="3"/>
        <v>4883605</v>
      </c>
      <c r="I184" s="10">
        <f t="shared" si="3"/>
        <v>33660300.590000004</v>
      </c>
      <c r="J184" s="10">
        <f t="shared" si="3"/>
        <v>1682528</v>
      </c>
      <c r="K184" s="10">
        <f t="shared" si="3"/>
        <v>1132416.74</v>
      </c>
      <c r="L184" s="10">
        <f t="shared" si="3"/>
        <v>2823339.48</v>
      </c>
      <c r="M184" s="10">
        <f t="shared" si="3"/>
        <v>1760814.2</v>
      </c>
      <c r="N184" s="10">
        <f t="shared" si="3"/>
        <v>6219777.9700000007</v>
      </c>
      <c r="O184" s="10">
        <f t="shared" si="3"/>
        <v>41266423.390000001</v>
      </c>
      <c r="P184" s="10">
        <f t="shared" si="3"/>
        <v>2033916</v>
      </c>
      <c r="Q184" s="10">
        <f t="shared" si="3"/>
        <v>10982215.379999999</v>
      </c>
      <c r="R184" s="10">
        <f t="shared" si="3"/>
        <v>925381</v>
      </c>
      <c r="S184" s="10">
        <f t="shared" si="3"/>
        <v>2597070.63</v>
      </c>
      <c r="T184" s="10">
        <f t="shared" si="3"/>
        <v>1552000</v>
      </c>
      <c r="U184" s="10">
        <f t="shared" si="3"/>
        <v>1025048.88</v>
      </c>
      <c r="V184" s="10">
        <f t="shared" si="3"/>
        <v>9863201</v>
      </c>
      <c r="W184" s="10">
        <f t="shared" si="3"/>
        <v>5411931.2000000002</v>
      </c>
      <c r="X184" s="10">
        <f t="shared" si="3"/>
        <v>2761124.6</v>
      </c>
      <c r="Y184" s="10">
        <f t="shared" si="3"/>
        <v>14645582.92</v>
      </c>
      <c r="Z184" s="10">
        <f>SUM(Z7:Z182)</f>
        <v>206568504.22</v>
      </c>
      <c r="AA184" s="10">
        <f>SUM(AA7:AA182)</f>
        <v>1108100</v>
      </c>
      <c r="AB184" s="10">
        <f>SUM(AB7:AB182)</f>
        <v>9382292.5</v>
      </c>
      <c r="AC184" s="10">
        <f>SUM(AC7:AC182)</f>
        <v>8890428</v>
      </c>
      <c r="AD184" s="10">
        <f t="shared" ref="AD184:BF184" si="4">SUM(AD7:AD182)</f>
        <v>5460915.620000001</v>
      </c>
      <c r="AE184" s="10">
        <f t="shared" si="4"/>
        <v>5867991.2300000004</v>
      </c>
      <c r="AF184" s="10">
        <f t="shared" si="4"/>
        <v>12250700</v>
      </c>
      <c r="AG184" s="10">
        <f t="shared" si="4"/>
        <v>102226753.7</v>
      </c>
      <c r="AH184" s="10">
        <f t="shared" si="4"/>
        <v>10105800</v>
      </c>
      <c r="AI184" s="10">
        <f t="shared" si="4"/>
        <v>3556150.69</v>
      </c>
      <c r="AJ184" s="10">
        <f t="shared" si="4"/>
        <v>12988215.84</v>
      </c>
      <c r="AK184" s="10">
        <f t="shared" si="4"/>
        <v>416105.16000000003</v>
      </c>
      <c r="AL184" s="10">
        <f t="shared" si="4"/>
        <v>63000</v>
      </c>
      <c r="AM184" s="10">
        <f t="shared" si="4"/>
        <v>6907772.8700000001</v>
      </c>
      <c r="AN184" s="10">
        <f t="shared" si="4"/>
        <v>981409.08000000007</v>
      </c>
      <c r="AO184" s="10">
        <f t="shared" si="4"/>
        <v>351416.51999999996</v>
      </c>
      <c r="AP184" s="10">
        <f t="shared" si="4"/>
        <v>1212800</v>
      </c>
      <c r="AQ184" s="10">
        <f t="shared" si="4"/>
        <v>3573225.59</v>
      </c>
      <c r="AR184" s="10">
        <f t="shared" si="4"/>
        <v>1232235.5899999999</v>
      </c>
      <c r="AS184" s="10">
        <f t="shared" si="4"/>
        <v>6468000</v>
      </c>
      <c r="AT184" s="10">
        <f t="shared" si="4"/>
        <v>1298648</v>
      </c>
      <c r="AU184" s="10">
        <f t="shared" si="4"/>
        <v>1916268.4</v>
      </c>
      <c r="AV184" s="10">
        <f t="shared" si="4"/>
        <v>8624483.0700000003</v>
      </c>
      <c r="AW184" s="10">
        <f t="shared" si="4"/>
        <v>32476018.950000003</v>
      </c>
      <c r="AX184" s="10">
        <f t="shared" si="4"/>
        <v>3057994.7801000001</v>
      </c>
      <c r="AY184" s="10">
        <f t="shared" si="4"/>
        <v>205214811.40000001</v>
      </c>
      <c r="AZ184" s="10">
        <f t="shared" si="4"/>
        <v>1636464.8699999999</v>
      </c>
      <c r="BA184" s="10">
        <f t="shared" si="4"/>
        <v>3189969.12</v>
      </c>
      <c r="BB184" s="10">
        <f t="shared" si="4"/>
        <v>2020412.82</v>
      </c>
      <c r="BC184" s="10">
        <f t="shared" si="4"/>
        <v>27726965.419999998</v>
      </c>
      <c r="BD184" s="10">
        <f t="shared" si="4"/>
        <v>28114148.920000002</v>
      </c>
      <c r="BE184" s="10">
        <f t="shared" si="4"/>
        <v>2916872.04</v>
      </c>
      <c r="BF184" s="10">
        <f t="shared" si="4"/>
        <v>4272276</v>
      </c>
      <c r="BG184" s="55">
        <f>+BG68+BG151+BG183</f>
        <v>875074810.89009988</v>
      </c>
    </row>
    <row r="185" spans="1:67" s="21" customFormat="1" ht="13.5" customHeight="1">
      <c r="B185" s="22"/>
      <c r="C185" s="23"/>
      <c r="D185" s="23"/>
      <c r="E185" s="24"/>
    </row>
  </sheetData>
  <protectedRanges>
    <protectedRange algorithmName="SHA-512" hashValue="E8rx0mFrjfNi0zzPnvuxzXNWxyTDJQy0Lkya0hUEIdg0HXLbkAJrZNK+ou2GrvktceXyRRczG/jaLwWMEixd9Q==" saltValue="RAopx2aqQnL1Kn/UpUBzDA==" spinCount="100000" sqref="E7:E184 F184:BG184" name="Rango4"/>
    <protectedRange sqref="AE7:AE141 AE143:AE144 AE146:AE147 AE149 AE152:AE154 AE156:AE181" name="Rango4_1"/>
    <protectedRange algorithmName="SHA-512" hashValue="E8rx0mFrjfNi0zzPnvuxzXNWxyTDJQy0Lkya0hUEIdg0HXLbkAJrZNK+ou2GrvktceXyRRczG/jaLwWMEixd9Q==" saltValue="RAopx2aqQnL1Kn/UpUBzDA==" spinCount="100000" sqref="AF7:AF183" name="Rango4_2"/>
    <protectedRange algorithmName="SHA-512" hashValue="E8rx0mFrjfNi0zzPnvuxzXNWxyTDJQy0Lkya0hUEIdg0HXLbkAJrZNK+ou2GrvktceXyRRczG/jaLwWMEixd9Q==" saltValue="RAopx2aqQnL1Kn/UpUBzDA==" spinCount="100000" sqref="AH7:AH183" name="Rango4_3"/>
    <protectedRange algorithmName="SHA-512" hashValue="E8rx0mFrjfNi0zzPnvuxzXNWxyTDJQy0Lkya0hUEIdg0HXLbkAJrZNK+ou2GrvktceXyRRczG/jaLwWMEixd9Q==" saltValue="RAopx2aqQnL1Kn/UpUBzDA==" spinCount="100000" sqref="AI7:AI183" name="Rango4_4"/>
    <protectedRange algorithmName="SHA-512" hashValue="E8rx0mFrjfNi0zzPnvuxzXNWxyTDJQy0Lkya0hUEIdg0HXLbkAJrZNK+ou2GrvktceXyRRczG/jaLwWMEixd9Q==" saltValue="RAopx2aqQnL1Kn/UpUBzDA==" spinCount="100000" sqref="AJ7:AJ183" name="Rango4_5"/>
    <protectedRange algorithmName="SHA-512" hashValue="E8rx0mFrjfNi0zzPnvuxzXNWxyTDJQy0Lkya0hUEIdg0HXLbkAJrZNK+ou2GrvktceXyRRczG/jaLwWMEixd9Q==" saltValue="RAopx2aqQnL1Kn/UpUBzDA==" spinCount="100000" sqref="AK7:AK183" name="Rango4_6"/>
    <protectedRange algorithmName="SHA-512" hashValue="E8rx0mFrjfNi0zzPnvuxzXNWxyTDJQy0Lkya0hUEIdg0HXLbkAJrZNK+ou2GrvktceXyRRczG/jaLwWMEixd9Q==" saltValue="RAopx2aqQnL1Kn/UpUBzDA==" spinCount="100000" sqref="AL7:AL183" name="Rango4_7"/>
    <protectedRange algorithmName="SHA-512" hashValue="E8rx0mFrjfNi0zzPnvuxzXNWxyTDJQy0Lkya0hUEIdg0HXLbkAJrZNK+ou2GrvktceXyRRczG/jaLwWMEixd9Q==" saltValue="RAopx2aqQnL1Kn/UpUBzDA==" spinCount="100000" sqref="AM7:AM183" name="Rango4_8"/>
    <protectedRange algorithmName="SHA-512" hashValue="E8rx0mFrjfNi0zzPnvuxzXNWxyTDJQy0Lkya0hUEIdg0HXLbkAJrZNK+ou2GrvktceXyRRczG/jaLwWMEixd9Q==" saltValue="RAopx2aqQnL1Kn/UpUBzDA==" spinCount="100000" sqref="AN7:AN145" name="Rango4_9"/>
    <protectedRange algorithmName="SHA-512" hashValue="E8rx0mFrjfNi0zzPnvuxzXNWxyTDJQy0Lkya0hUEIdg0HXLbkAJrZNK+ou2GrvktceXyRRczG/jaLwWMEixd9Q==" saltValue="RAopx2aqQnL1Kn/UpUBzDA==" spinCount="100000" sqref="AO7:AO183" name="Rango4_10"/>
    <protectedRange algorithmName="SHA-512" hashValue="E8rx0mFrjfNi0zzPnvuxzXNWxyTDJQy0Lkya0hUEIdg0HXLbkAJrZNK+ou2GrvktceXyRRczG/jaLwWMEixd9Q==" saltValue="RAopx2aqQnL1Kn/UpUBzDA==" spinCount="100000" sqref="AQ7:AQ183" name="Rango4_11"/>
    <protectedRange algorithmName="SHA-512" hashValue="E8rx0mFrjfNi0zzPnvuxzXNWxyTDJQy0Lkya0hUEIdg0HXLbkAJrZNK+ou2GrvktceXyRRczG/jaLwWMEixd9Q==" saltValue="RAopx2aqQnL1Kn/UpUBzDA==" spinCount="100000" sqref="AR7:AR183" name="Rango4_12"/>
    <protectedRange sqref="AT7:AT183" name="Rango4_15"/>
    <protectedRange algorithmName="SHA-512" hashValue="E8rx0mFrjfNi0zzPnvuxzXNWxyTDJQy0Lkya0hUEIdg0HXLbkAJrZNK+ou2GrvktceXyRRczG/jaLwWMEixd9Q==" saltValue="RAopx2aqQnL1Kn/UpUBzDA==" spinCount="100000" sqref="AS7:AS183" name="Rango4_16"/>
    <protectedRange sqref="AU7:AV183" name="Rango4_17"/>
    <protectedRange algorithmName="SHA-512" hashValue="E8rx0mFrjfNi0zzPnvuxzXNWxyTDJQy0Lkya0hUEIdg0HXLbkAJrZNK+ou2GrvktceXyRRczG/jaLwWMEixd9Q==" saltValue="RAopx2aqQnL1Kn/UpUBzDA==" spinCount="100000" sqref="AW7:AW156 AW157:AX183" name="Rango4_18"/>
    <protectedRange algorithmName="SHA-512" hashValue="E8rx0mFrjfNi0zzPnvuxzXNWxyTDJQy0Lkya0hUEIdg0HXLbkAJrZNK+ou2GrvktceXyRRczG/jaLwWMEixd9Q==" saltValue="RAopx2aqQnL1Kn/UpUBzDA==" spinCount="100000" sqref="AX7:AX156" name="Rango4_19"/>
    <protectedRange algorithmName="SHA-512" hashValue="E8rx0mFrjfNi0zzPnvuxzXNWxyTDJQy0Lkya0hUEIdg0HXLbkAJrZNK+ou2GrvktceXyRRczG/jaLwWMEixd9Q==" saltValue="RAopx2aqQnL1Kn/UpUBzDA==" spinCount="100000" sqref="AY7:AY183" name="Rango4_14"/>
    <protectedRange algorithmName="SHA-512" hashValue="E8rx0mFrjfNi0zzPnvuxzXNWxyTDJQy0Lkya0hUEIdg0HXLbkAJrZNK+ou2GrvktceXyRRczG/jaLwWMEixd9Q==" saltValue="RAopx2aqQnL1Kn/UpUBzDA==" spinCount="100000" sqref="AZ7:AZ183" name="Rango4_20"/>
    <protectedRange algorithmName="SHA-512" hashValue="E8rx0mFrjfNi0zzPnvuxzXNWxyTDJQy0Lkya0hUEIdg0HXLbkAJrZNK+ou2GrvktceXyRRczG/jaLwWMEixd9Q==" saltValue="RAopx2aqQnL1Kn/UpUBzDA==" spinCount="100000" sqref="BA7:BA183" name="Rango4_21"/>
    <protectedRange algorithmName="SHA-512" hashValue="E8rx0mFrjfNi0zzPnvuxzXNWxyTDJQy0Lkya0hUEIdg0HXLbkAJrZNK+ou2GrvktceXyRRczG/jaLwWMEixd9Q==" saltValue="RAopx2aqQnL1Kn/UpUBzDA==" spinCount="100000" sqref="BB7:BB181 BB182:BC183" name="Rango4_22"/>
    <protectedRange algorithmName="SHA-512" hashValue="E8rx0mFrjfNi0zzPnvuxzXNWxyTDJQy0Lkya0hUEIdg0HXLbkAJrZNK+ou2GrvktceXyRRczG/jaLwWMEixd9Q==" saltValue="RAopx2aqQnL1Kn/UpUBzDA==" spinCount="100000" sqref="BC7:BC181" name="Rango4_23"/>
    <protectedRange algorithmName="SHA-512" hashValue="E8rx0mFrjfNi0zzPnvuxzXNWxyTDJQy0Lkya0hUEIdg0HXLbkAJrZNK+ou2GrvktceXyRRczG/jaLwWMEixd9Q==" saltValue="RAopx2aqQnL1Kn/UpUBzDA==" spinCount="100000" sqref="BD7:BD183" name="Rango4_24"/>
    <protectedRange algorithmName="SHA-512" hashValue="E8rx0mFrjfNi0zzPnvuxzXNWxyTDJQy0Lkya0hUEIdg0HXLbkAJrZNK+ou2GrvktceXyRRczG/jaLwWMEixd9Q==" saltValue="RAopx2aqQnL1Kn/UpUBzDA==" spinCount="100000" sqref="BE7:BE183 BG7:BG183" name="Rango4_25"/>
  </protectedRanges>
  <mergeCells count="59">
    <mergeCell ref="P4:P5"/>
    <mergeCell ref="A2:BG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Z4:AZ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G4:BG5"/>
    <mergeCell ref="BA4:BA5"/>
    <mergeCell ref="BB4:BB5"/>
    <mergeCell ref="BC4:BC5"/>
    <mergeCell ref="BD4:BD5"/>
    <mergeCell ref="BE4:BE5"/>
    <mergeCell ref="BF4:BF5"/>
  </mergeCells>
  <dataValidations count="3">
    <dataValidation allowBlank="1" showInputMessage="1" showErrorMessage="1" errorTitle="NO ELIMINE LA INFORMACION" error="GRACIAS" promptTitle="FAVOR DE NO ELIMINAR LA INF." sqref="C7:D7"/>
    <dataValidation type="list" allowBlank="1" showInputMessage="1" showErrorMessage="1" sqref="A7 B7:B67 B69:B150 B152:B182 B184">
      <formula1>#REF!</formula1>
    </dataValidation>
    <dataValidation type="list" allowBlank="1" showInputMessage="1" showErrorMessage="1" sqref="B68 B151 B183">
      <formula1>#REF!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&amp;C&amp;P de&amp;N&amp;RFOMATO:    PAAAS 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O185"/>
  <sheetViews>
    <sheetView zoomScale="110" zoomScaleNormal="110" workbookViewId="0">
      <selection activeCell="B3" sqref="B3"/>
    </sheetView>
  </sheetViews>
  <sheetFormatPr baseColWidth="10" defaultColWidth="11.44140625" defaultRowHeight="13.8"/>
  <cols>
    <col min="1" max="1" width="8.33203125" style="13" customWidth="1"/>
    <col min="2" max="2" width="13" style="11" customWidth="1"/>
    <col min="3" max="3" width="37.88671875" style="12" customWidth="1"/>
    <col min="4" max="4" width="0.5546875" style="12" customWidth="1"/>
    <col min="5" max="5" width="14.33203125" style="11" hidden="1" customWidth="1"/>
    <col min="6" max="6" width="12.5546875" style="11" hidden="1" customWidth="1"/>
    <col min="7" max="7" width="12.6640625" style="11" hidden="1" customWidth="1"/>
    <col min="8" max="8" width="14.88671875" style="11" hidden="1" customWidth="1"/>
    <col min="9" max="9" width="13.44140625" style="11" hidden="1" customWidth="1"/>
    <col min="10" max="58" width="11.44140625" style="13" hidden="1" customWidth="1"/>
    <col min="59" max="59" width="13" style="13" bestFit="1" customWidth="1"/>
    <col min="60" max="16384" width="11.44140625" style="13"/>
  </cols>
  <sheetData>
    <row r="1" spans="1:67" s="1" customFormat="1" ht="78.599999999999994" customHeight="1">
      <c r="C1" s="2"/>
      <c r="D1" s="2"/>
      <c r="E1" s="17"/>
    </row>
    <row r="2" spans="1:67" s="1" customFormat="1" ht="33" customHeight="1">
      <c r="A2" s="62" t="s">
        <v>199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67" s="1" customFormat="1" ht="20.25" customHeight="1">
      <c r="A3" s="48"/>
      <c r="B3" s="49"/>
      <c r="C3" s="49"/>
      <c r="D3" s="49"/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49">
        <v>13</v>
      </c>
      <c r="R3" s="49">
        <v>14</v>
      </c>
      <c r="S3" s="49">
        <v>15</v>
      </c>
      <c r="T3" s="49">
        <v>16</v>
      </c>
      <c r="U3" s="49">
        <v>17</v>
      </c>
      <c r="V3" s="49">
        <v>18</v>
      </c>
      <c r="W3" s="49">
        <v>19</v>
      </c>
      <c r="X3" s="49">
        <v>20</v>
      </c>
      <c r="Y3" s="49">
        <v>21</v>
      </c>
      <c r="Z3" s="49">
        <v>22</v>
      </c>
      <c r="AA3" s="49">
        <v>23</v>
      </c>
      <c r="AB3" s="49">
        <v>24</v>
      </c>
      <c r="AC3" s="49">
        <v>25</v>
      </c>
      <c r="AD3" s="49">
        <v>26</v>
      </c>
      <c r="AE3" s="49">
        <v>27</v>
      </c>
      <c r="AF3" s="49">
        <v>28</v>
      </c>
      <c r="AG3" s="49">
        <v>29</v>
      </c>
      <c r="AH3" s="49">
        <v>30</v>
      </c>
      <c r="AI3" s="49">
        <v>31</v>
      </c>
      <c r="AJ3" s="49">
        <v>32</v>
      </c>
      <c r="AK3" s="49">
        <v>33</v>
      </c>
      <c r="AL3" s="49">
        <v>34</v>
      </c>
      <c r="AM3" s="49">
        <v>35</v>
      </c>
      <c r="AN3" s="49">
        <v>36</v>
      </c>
      <c r="AO3" s="49">
        <v>37</v>
      </c>
      <c r="AP3" s="49">
        <v>38</v>
      </c>
      <c r="AQ3" s="49">
        <v>39</v>
      </c>
      <c r="AR3" s="49">
        <v>40</v>
      </c>
      <c r="AS3" s="49">
        <v>41</v>
      </c>
      <c r="AT3" s="49">
        <v>42</v>
      </c>
      <c r="AU3" s="49">
        <v>43</v>
      </c>
      <c r="AV3" s="49">
        <v>44</v>
      </c>
      <c r="AW3" s="49">
        <v>45</v>
      </c>
      <c r="AX3" s="49">
        <v>46</v>
      </c>
      <c r="AY3" s="49">
        <v>47</v>
      </c>
      <c r="AZ3" s="49">
        <v>48</v>
      </c>
      <c r="BA3" s="49">
        <v>49</v>
      </c>
      <c r="BB3" s="49">
        <v>50</v>
      </c>
      <c r="BC3" s="49">
        <v>51</v>
      </c>
      <c r="BD3" s="49">
        <v>52</v>
      </c>
      <c r="BE3" s="49">
        <v>53</v>
      </c>
      <c r="BF3" s="49">
        <v>54</v>
      </c>
      <c r="BG3" s="49"/>
    </row>
    <row r="4" spans="1:67" s="3" customFormat="1" ht="15" customHeight="1">
      <c r="A4" s="66" t="s">
        <v>0</v>
      </c>
      <c r="B4" s="66" t="s">
        <v>1</v>
      </c>
      <c r="C4" s="68" t="s">
        <v>2</v>
      </c>
      <c r="D4" s="52"/>
      <c r="E4" s="60" t="s">
        <v>177</v>
      </c>
      <c r="F4" s="60" t="s">
        <v>178</v>
      </c>
      <c r="G4" s="60" t="s">
        <v>179</v>
      </c>
      <c r="H4" s="60" t="s">
        <v>180</v>
      </c>
      <c r="I4" s="60" t="s">
        <v>181</v>
      </c>
      <c r="J4" s="60" t="s">
        <v>182</v>
      </c>
      <c r="K4" s="60" t="s">
        <v>183</v>
      </c>
      <c r="L4" s="60" t="s">
        <v>184</v>
      </c>
      <c r="M4" s="60" t="s">
        <v>185</v>
      </c>
      <c r="N4" s="60" t="s">
        <v>186</v>
      </c>
      <c r="O4" s="60" t="s">
        <v>187</v>
      </c>
      <c r="P4" s="60" t="s">
        <v>188</v>
      </c>
      <c r="Q4" s="60" t="s">
        <v>189</v>
      </c>
      <c r="R4" s="60" t="s">
        <v>190</v>
      </c>
      <c r="S4" s="60" t="s">
        <v>191</v>
      </c>
      <c r="T4" s="60" t="s">
        <v>192</v>
      </c>
      <c r="U4" s="60" t="s">
        <v>193</v>
      </c>
      <c r="V4" s="60" t="s">
        <v>194</v>
      </c>
      <c r="W4" s="60" t="s">
        <v>195</v>
      </c>
      <c r="X4" s="60" t="s">
        <v>196</v>
      </c>
      <c r="Y4" s="60" t="s">
        <v>197</v>
      </c>
      <c r="Z4" s="60" t="s">
        <v>198</v>
      </c>
      <c r="AA4" s="60" t="s">
        <v>204</v>
      </c>
      <c r="AB4" s="60" t="s">
        <v>205</v>
      </c>
      <c r="AC4" s="60" t="s">
        <v>206</v>
      </c>
      <c r="AD4" s="60" t="s">
        <v>207</v>
      </c>
      <c r="AE4" s="60" t="s">
        <v>208</v>
      </c>
      <c r="AF4" s="60" t="s">
        <v>209</v>
      </c>
      <c r="AG4" s="60" t="s">
        <v>210</v>
      </c>
      <c r="AH4" s="60" t="s">
        <v>211</v>
      </c>
      <c r="AI4" s="60" t="s">
        <v>212</v>
      </c>
      <c r="AJ4" s="60" t="s">
        <v>213</v>
      </c>
      <c r="AK4" s="60" t="s">
        <v>214</v>
      </c>
      <c r="AL4" s="60" t="s">
        <v>215</v>
      </c>
      <c r="AM4" s="60" t="s">
        <v>216</v>
      </c>
      <c r="AN4" s="60" t="s">
        <v>217</v>
      </c>
      <c r="AO4" s="60" t="s">
        <v>218</v>
      </c>
      <c r="AP4" s="60" t="s">
        <v>219</v>
      </c>
      <c r="AQ4" s="60" t="s">
        <v>220</v>
      </c>
      <c r="AR4" s="60" t="s">
        <v>221</v>
      </c>
      <c r="AS4" s="60" t="s">
        <v>222</v>
      </c>
      <c r="AT4" s="60" t="s">
        <v>223</v>
      </c>
      <c r="AU4" s="60" t="s">
        <v>224</v>
      </c>
      <c r="AV4" s="60" t="s">
        <v>225</v>
      </c>
      <c r="AW4" s="60" t="s">
        <v>226</v>
      </c>
      <c r="AX4" s="60" t="s">
        <v>227</v>
      </c>
      <c r="AY4" s="60" t="s">
        <v>228</v>
      </c>
      <c r="AZ4" s="60" t="s">
        <v>229</v>
      </c>
      <c r="BA4" s="60" t="s">
        <v>230</v>
      </c>
      <c r="BB4" s="60" t="s">
        <v>231</v>
      </c>
      <c r="BC4" s="60" t="s">
        <v>232</v>
      </c>
      <c r="BD4" s="60" t="s">
        <v>233</v>
      </c>
      <c r="BE4" s="60" t="s">
        <v>234</v>
      </c>
      <c r="BF4" s="60" t="s">
        <v>239</v>
      </c>
      <c r="BG4" s="64" t="s">
        <v>241</v>
      </c>
    </row>
    <row r="5" spans="1:67" s="3" customFormat="1" ht="77.25" customHeight="1">
      <c r="A5" s="67"/>
      <c r="B5" s="67"/>
      <c r="C5" s="69"/>
      <c r="D5" s="5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5"/>
    </row>
    <row r="6" spans="1:67" s="3" customFormat="1" ht="2.25" customHeight="1">
      <c r="A6" s="51"/>
      <c r="B6" s="51"/>
      <c r="C6" s="53"/>
      <c r="D6" s="5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1:67" s="4" customFormat="1">
      <c r="A7" s="14">
        <v>2000</v>
      </c>
      <c r="B7" s="15">
        <v>2111</v>
      </c>
      <c r="C7" s="16" t="s">
        <v>3</v>
      </c>
      <c r="D7" s="16"/>
      <c r="E7" s="25">
        <v>25956.18</v>
      </c>
      <c r="F7" s="25">
        <v>54082.78</v>
      </c>
      <c r="G7" s="25">
        <v>60049.59</v>
      </c>
      <c r="H7" s="25">
        <v>375645</v>
      </c>
      <c r="I7" s="25">
        <v>150000</v>
      </c>
      <c r="J7" s="25">
        <v>24000</v>
      </c>
      <c r="K7" s="25">
        <v>40784.81</v>
      </c>
      <c r="L7" s="25">
        <v>312000</v>
      </c>
      <c r="M7" s="25">
        <v>77943.92</v>
      </c>
      <c r="N7" s="25">
        <v>108916</v>
      </c>
      <c r="O7" s="25">
        <v>681000</v>
      </c>
      <c r="P7" s="25">
        <v>55000</v>
      </c>
      <c r="Q7" s="25">
        <v>494474.4</v>
      </c>
      <c r="R7" s="25">
        <v>35000</v>
      </c>
      <c r="S7" s="25">
        <v>25000</v>
      </c>
      <c r="T7" s="25">
        <v>24000</v>
      </c>
      <c r="U7" s="25">
        <v>45313.89</v>
      </c>
      <c r="V7" s="25">
        <v>203100</v>
      </c>
      <c r="W7" s="25"/>
      <c r="X7" s="25">
        <v>89344.2</v>
      </c>
      <c r="Y7" s="25">
        <v>50753.9</v>
      </c>
      <c r="Z7" s="25">
        <v>1800118.14</v>
      </c>
      <c r="AA7" s="25">
        <v>38160</v>
      </c>
      <c r="AB7" s="25">
        <v>320500</v>
      </c>
      <c r="AC7" s="25">
        <v>144000</v>
      </c>
      <c r="AD7" s="25">
        <v>64204.19</v>
      </c>
      <c r="AE7" s="25">
        <v>120000</v>
      </c>
      <c r="AF7" s="34">
        <v>90000</v>
      </c>
      <c r="AG7" s="34">
        <v>339255.4</v>
      </c>
      <c r="AH7" s="34">
        <v>12000</v>
      </c>
      <c r="AI7" s="34">
        <v>120000</v>
      </c>
      <c r="AJ7" s="34">
        <v>252661.55</v>
      </c>
      <c r="AK7" s="34">
        <v>21.96</v>
      </c>
      <c r="AL7" s="34">
        <v>0</v>
      </c>
      <c r="AM7" s="34">
        <v>15831.7</v>
      </c>
      <c r="AN7" s="34">
        <v>50949.08</v>
      </c>
      <c r="AO7" s="34">
        <v>4714.46</v>
      </c>
      <c r="AP7" s="25"/>
      <c r="AQ7" s="34">
        <v>110503.02</v>
      </c>
      <c r="AR7" s="34">
        <v>35000</v>
      </c>
      <c r="AS7" s="34">
        <v>445000</v>
      </c>
      <c r="AT7" s="34">
        <v>42000</v>
      </c>
      <c r="AU7" s="34">
        <v>106672.71</v>
      </c>
      <c r="AV7" s="34">
        <v>495554.33</v>
      </c>
      <c r="AW7" s="34"/>
      <c r="AX7" s="34">
        <f>+'[1]2111'!$F$16</f>
        <v>62819.92</v>
      </c>
      <c r="AY7" s="34">
        <v>2421575</v>
      </c>
      <c r="AZ7" s="34">
        <v>26767.119999999999</v>
      </c>
      <c r="BA7" s="39">
        <v>65381.64</v>
      </c>
      <c r="BB7" s="34"/>
      <c r="BC7" s="34">
        <v>47199.7</v>
      </c>
      <c r="BD7" s="34">
        <v>319147</v>
      </c>
      <c r="BE7" s="34">
        <v>69892.829999999987</v>
      </c>
      <c r="BF7" s="34">
        <v>3000</v>
      </c>
      <c r="BG7" s="34">
        <f>SUM(E7:BF7)</f>
        <v>10555294.42</v>
      </c>
      <c r="BH7" s="18"/>
      <c r="BI7" s="18"/>
      <c r="BJ7" s="18"/>
      <c r="BK7" s="18"/>
      <c r="BL7" s="18"/>
      <c r="BM7" s="18"/>
      <c r="BN7" s="18"/>
      <c r="BO7" s="18"/>
    </row>
    <row r="8" spans="1:67" s="4" customFormat="1">
      <c r="A8" s="14">
        <v>2000</v>
      </c>
      <c r="B8" s="15">
        <v>2112</v>
      </c>
      <c r="C8" s="16" t="s">
        <v>4</v>
      </c>
      <c r="D8" s="16"/>
      <c r="E8" s="26"/>
      <c r="F8" s="25"/>
      <c r="G8" s="25">
        <v>12000</v>
      </c>
      <c r="H8" s="25"/>
      <c r="I8" s="25"/>
      <c r="J8" s="25"/>
      <c r="K8" s="25"/>
      <c r="L8" s="25"/>
      <c r="M8" s="25"/>
      <c r="N8" s="25">
        <v>39180</v>
      </c>
      <c r="O8" s="25"/>
      <c r="P8" s="25"/>
      <c r="Q8" s="25"/>
      <c r="R8" s="25"/>
      <c r="S8" s="25">
        <v>25000</v>
      </c>
      <c r="T8" s="25"/>
      <c r="U8" s="25">
        <v>4041.43</v>
      </c>
      <c r="V8" s="25"/>
      <c r="W8" s="25">
        <v>180000</v>
      </c>
      <c r="X8" s="25">
        <v>14296.2</v>
      </c>
      <c r="Y8" s="25"/>
      <c r="Z8" s="25"/>
      <c r="AA8" s="25"/>
      <c r="AB8" s="25"/>
      <c r="AC8" s="25"/>
      <c r="AD8" s="25"/>
      <c r="AE8" s="25"/>
      <c r="AF8" s="34">
        <v>30000</v>
      </c>
      <c r="AG8" s="34">
        <v>48440.800000000003</v>
      </c>
      <c r="AH8" s="34">
        <v>350000</v>
      </c>
      <c r="AI8" s="34"/>
      <c r="AJ8" s="34">
        <v>100734.48</v>
      </c>
      <c r="AK8" s="34"/>
      <c r="AL8" s="34">
        <v>0</v>
      </c>
      <c r="AM8" s="34">
        <v>2994.84</v>
      </c>
      <c r="AN8" s="34">
        <v>14000</v>
      </c>
      <c r="AO8" s="34"/>
      <c r="AP8" s="25"/>
      <c r="AQ8" s="34"/>
      <c r="AR8" s="34"/>
      <c r="AS8" s="34"/>
      <c r="AT8" s="34"/>
      <c r="AU8" s="34">
        <v>2151.25</v>
      </c>
      <c r="AV8" s="34"/>
      <c r="AW8" s="34">
        <v>2416355.9500000002</v>
      </c>
      <c r="AX8" s="34"/>
      <c r="AY8" s="34"/>
      <c r="AZ8" s="34"/>
      <c r="BA8" s="39"/>
      <c r="BB8" s="34"/>
      <c r="BC8" s="34">
        <v>515708.09</v>
      </c>
      <c r="BD8" s="34">
        <v>107670</v>
      </c>
      <c r="BE8" s="34">
        <v>38637.08</v>
      </c>
      <c r="BF8" s="34"/>
      <c r="BG8" s="34">
        <f t="shared" ref="BG8:BG71" si="0">SUM(E8:BF8)</f>
        <v>3901210.12</v>
      </c>
      <c r="BH8" s="18"/>
      <c r="BI8" s="18"/>
      <c r="BJ8" s="18"/>
      <c r="BK8" s="18"/>
      <c r="BL8" s="18"/>
      <c r="BM8" s="18"/>
      <c r="BN8" s="18"/>
      <c r="BO8" s="18"/>
    </row>
    <row r="9" spans="1:67" s="4" customFormat="1">
      <c r="A9" s="14">
        <v>2000</v>
      </c>
      <c r="B9" s="15">
        <v>2121</v>
      </c>
      <c r="C9" s="16" t="s">
        <v>5</v>
      </c>
      <c r="D9" s="16"/>
      <c r="E9" s="26"/>
      <c r="F9" s="25"/>
      <c r="G9" s="25"/>
      <c r="H9" s="25"/>
      <c r="I9" s="25"/>
      <c r="J9" s="25"/>
      <c r="K9" s="25"/>
      <c r="L9" s="25">
        <v>19200</v>
      </c>
      <c r="M9" s="25"/>
      <c r="N9" s="25"/>
      <c r="O9" s="25">
        <v>814500</v>
      </c>
      <c r="P9" s="25">
        <v>68000</v>
      </c>
      <c r="Q9" s="25"/>
      <c r="R9" s="25"/>
      <c r="S9" s="25">
        <v>18000</v>
      </c>
      <c r="T9" s="25"/>
      <c r="U9" s="25"/>
      <c r="V9" s="25"/>
      <c r="W9" s="25"/>
      <c r="X9" s="25"/>
      <c r="Y9" s="25">
        <v>58960</v>
      </c>
      <c r="Z9" s="25"/>
      <c r="AA9" s="25">
        <v>30000</v>
      </c>
      <c r="AB9" s="25">
        <v>53200</v>
      </c>
      <c r="AC9" s="25">
        <v>36000</v>
      </c>
      <c r="AD9" s="25"/>
      <c r="AE9" s="25"/>
      <c r="AF9" s="34"/>
      <c r="AG9" s="34">
        <v>60480</v>
      </c>
      <c r="AH9" s="34"/>
      <c r="AI9" s="34"/>
      <c r="AJ9" s="34"/>
      <c r="AK9" s="34"/>
      <c r="AL9" s="34">
        <v>0</v>
      </c>
      <c r="AM9" s="34">
        <v>2160</v>
      </c>
      <c r="AN9" s="34">
        <v>20160</v>
      </c>
      <c r="AO9" s="34"/>
      <c r="AP9" s="25"/>
      <c r="AQ9" s="34"/>
      <c r="AR9" s="34">
        <v>4000</v>
      </c>
      <c r="AS9" s="34">
        <v>210000</v>
      </c>
      <c r="AT9" s="34">
        <v>16400</v>
      </c>
      <c r="AU9" s="34"/>
      <c r="AV9" s="34"/>
      <c r="AW9" s="34"/>
      <c r="AX9" s="34"/>
      <c r="AY9" s="34">
        <v>6940</v>
      </c>
      <c r="AZ9" s="34"/>
      <c r="BA9" s="39"/>
      <c r="BB9" s="34"/>
      <c r="BC9" s="34">
        <v>2000</v>
      </c>
      <c r="BD9" s="34">
        <v>5280</v>
      </c>
      <c r="BE9" s="34"/>
      <c r="BF9" s="34"/>
      <c r="BG9" s="34">
        <f t="shared" si="0"/>
        <v>1425280</v>
      </c>
      <c r="BH9" s="18"/>
      <c r="BI9" s="18"/>
      <c r="BJ9" s="18"/>
      <c r="BK9" s="18"/>
      <c r="BL9" s="18"/>
      <c r="BM9" s="18"/>
      <c r="BN9" s="18"/>
      <c r="BO9" s="18"/>
    </row>
    <row r="10" spans="1:67" s="4" customFormat="1">
      <c r="A10" s="14">
        <v>2000</v>
      </c>
      <c r="B10" s="15">
        <v>2131</v>
      </c>
      <c r="C10" s="16" t="s">
        <v>6</v>
      </c>
      <c r="D10" s="16"/>
      <c r="E10" s="26"/>
      <c r="F10" s="27"/>
      <c r="G10" s="25"/>
      <c r="H10" s="25"/>
      <c r="I10" s="25"/>
      <c r="J10" s="25">
        <v>10000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4"/>
      <c r="AG10" s="34"/>
      <c r="AH10" s="34"/>
      <c r="AI10" s="34"/>
      <c r="AJ10" s="34"/>
      <c r="AK10" s="34"/>
      <c r="AL10" s="34">
        <v>0</v>
      </c>
      <c r="AM10" s="34"/>
      <c r="AN10" s="34">
        <v>0</v>
      </c>
      <c r="AO10" s="34"/>
      <c r="AP10" s="2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9"/>
      <c r="BB10" s="34"/>
      <c r="BC10" s="34"/>
      <c r="BD10" s="34"/>
      <c r="BE10" s="34"/>
      <c r="BF10" s="34"/>
      <c r="BG10" s="34">
        <f t="shared" si="0"/>
        <v>10000</v>
      </c>
      <c r="BH10" s="18"/>
      <c r="BI10" s="18"/>
      <c r="BJ10" s="18"/>
      <c r="BK10" s="18"/>
      <c r="BL10" s="18"/>
      <c r="BM10" s="18"/>
      <c r="BN10" s="18"/>
      <c r="BO10" s="18"/>
    </row>
    <row r="11" spans="1:67" s="4" customFormat="1" ht="27.6">
      <c r="A11" s="14">
        <v>2000</v>
      </c>
      <c r="B11" s="15">
        <v>2141</v>
      </c>
      <c r="C11" s="16" t="s">
        <v>7</v>
      </c>
      <c r="D11" s="16"/>
      <c r="E11" s="26"/>
      <c r="F11" s="27"/>
      <c r="G11" s="25">
        <v>80000</v>
      </c>
      <c r="H11" s="25"/>
      <c r="I11" s="25">
        <v>30000</v>
      </c>
      <c r="J11" s="25">
        <v>43200</v>
      </c>
      <c r="K11" s="25">
        <v>22356.6</v>
      </c>
      <c r="L11" s="25">
        <v>440000</v>
      </c>
      <c r="M11" s="25">
        <v>78667.17</v>
      </c>
      <c r="N11" s="25">
        <v>143733.5</v>
      </c>
      <c r="O11" s="25"/>
      <c r="P11" s="25">
        <v>9000</v>
      </c>
      <c r="Q11" s="25">
        <v>634064</v>
      </c>
      <c r="R11" s="25">
        <v>20000</v>
      </c>
      <c r="S11" s="25"/>
      <c r="T11" s="25"/>
      <c r="U11" s="25">
        <v>37376.980000000003</v>
      </c>
      <c r="V11" s="25">
        <v>58300</v>
      </c>
      <c r="W11" s="25">
        <v>176000</v>
      </c>
      <c r="X11" s="25">
        <v>748.22</v>
      </c>
      <c r="Y11" s="25">
        <v>48045</v>
      </c>
      <c r="Z11" s="25">
        <v>1999965.05</v>
      </c>
      <c r="AA11" s="25">
        <v>25200</v>
      </c>
      <c r="AB11" s="25">
        <v>54000</v>
      </c>
      <c r="AC11" s="25"/>
      <c r="AD11" s="25">
        <v>80723.91</v>
      </c>
      <c r="AE11" s="25">
        <v>18000</v>
      </c>
      <c r="AF11" s="34">
        <v>10500</v>
      </c>
      <c r="AG11" s="34">
        <v>158982.12</v>
      </c>
      <c r="AH11" s="34">
        <v>325000</v>
      </c>
      <c r="AI11" s="34">
        <v>78000</v>
      </c>
      <c r="AJ11" s="34">
        <v>128457.48</v>
      </c>
      <c r="AK11" s="34"/>
      <c r="AL11" s="34">
        <v>0</v>
      </c>
      <c r="AM11" s="34">
        <v>17656</v>
      </c>
      <c r="AN11" s="34">
        <f>49000+4788</f>
        <v>53788</v>
      </c>
      <c r="AO11" s="34"/>
      <c r="AP11" s="25"/>
      <c r="AQ11" s="34">
        <v>10668</v>
      </c>
      <c r="AR11" s="34">
        <v>25000</v>
      </c>
      <c r="AS11" s="34"/>
      <c r="AT11" s="34">
        <v>96000</v>
      </c>
      <c r="AU11" s="34">
        <v>171085.42</v>
      </c>
      <c r="AV11" s="34"/>
      <c r="AW11" s="34">
        <v>3482813.6</v>
      </c>
      <c r="AX11" s="34">
        <f>+'[1]2141'!$F$8</f>
        <v>60175.5</v>
      </c>
      <c r="AY11" s="34">
        <v>2158674</v>
      </c>
      <c r="AZ11" s="34"/>
      <c r="BA11" s="39"/>
      <c r="BB11" s="34"/>
      <c r="BC11" s="34">
        <v>600516.66</v>
      </c>
      <c r="BD11" s="34">
        <v>45000</v>
      </c>
      <c r="BE11" s="34">
        <v>238237.9</v>
      </c>
      <c r="BF11" s="34"/>
      <c r="BG11" s="34">
        <f t="shared" si="0"/>
        <v>11659935.110000001</v>
      </c>
      <c r="BH11" s="18"/>
      <c r="BI11" s="18"/>
      <c r="BJ11" s="18"/>
      <c r="BK11" s="18"/>
      <c r="BL11" s="18"/>
      <c r="BM11" s="18"/>
      <c r="BN11" s="18"/>
      <c r="BO11" s="18"/>
    </row>
    <row r="12" spans="1:67" s="4" customFormat="1">
      <c r="A12" s="14">
        <v>2000</v>
      </c>
      <c r="B12" s="15">
        <v>2151</v>
      </c>
      <c r="C12" s="16" t="s">
        <v>8</v>
      </c>
      <c r="D12" s="16"/>
      <c r="E12" s="26"/>
      <c r="F12" s="27"/>
      <c r="G12" s="25"/>
      <c r="H12" s="25"/>
      <c r="I12" s="25">
        <v>31500</v>
      </c>
      <c r="J12" s="25">
        <v>22080</v>
      </c>
      <c r="K12" s="25"/>
      <c r="L12" s="25">
        <v>12000</v>
      </c>
      <c r="M12" s="25"/>
      <c r="N12" s="25">
        <v>17400</v>
      </c>
      <c r="O12" s="25">
        <v>868000</v>
      </c>
      <c r="P12" s="25">
        <v>3000</v>
      </c>
      <c r="Q12" s="25"/>
      <c r="R12" s="25"/>
      <c r="S12" s="25">
        <v>30416</v>
      </c>
      <c r="T12" s="25"/>
      <c r="U12" s="25"/>
      <c r="V12" s="25">
        <v>23500</v>
      </c>
      <c r="W12" s="25"/>
      <c r="X12" s="25"/>
      <c r="Y12" s="25"/>
      <c r="Z12" s="25">
        <v>300500</v>
      </c>
      <c r="AA12" s="25">
        <v>12600</v>
      </c>
      <c r="AB12" s="25">
        <v>23150</v>
      </c>
      <c r="AC12" s="25"/>
      <c r="AD12" s="25">
        <v>6955.89</v>
      </c>
      <c r="AE12" s="25">
        <v>4000</v>
      </c>
      <c r="AF12" s="34"/>
      <c r="AG12" s="34">
        <v>324000</v>
      </c>
      <c r="AH12" s="34">
        <v>15000</v>
      </c>
      <c r="AI12" s="34">
        <v>20000</v>
      </c>
      <c r="AJ12" s="34">
        <v>3000</v>
      </c>
      <c r="AK12" s="34"/>
      <c r="AL12" s="34">
        <v>0</v>
      </c>
      <c r="AM12" s="34">
        <v>13326.09</v>
      </c>
      <c r="AN12" s="34">
        <v>60000</v>
      </c>
      <c r="AO12" s="34"/>
      <c r="AP12" s="25"/>
      <c r="AQ12" s="34"/>
      <c r="AR12" s="34">
        <v>5000</v>
      </c>
      <c r="AS12" s="34"/>
      <c r="AT12" s="34">
        <v>7500</v>
      </c>
      <c r="AU12" s="34"/>
      <c r="AV12" s="34"/>
      <c r="AW12" s="34"/>
      <c r="AX12" s="34"/>
      <c r="AY12" s="34">
        <v>3225269.5</v>
      </c>
      <c r="AZ12" s="34"/>
      <c r="BA12" s="39"/>
      <c r="BB12" s="34">
        <v>60000</v>
      </c>
      <c r="BC12" s="34">
        <v>45500</v>
      </c>
      <c r="BD12" s="34">
        <v>13000</v>
      </c>
      <c r="BE12" s="34"/>
      <c r="BF12" s="34"/>
      <c r="BG12" s="34">
        <f t="shared" si="0"/>
        <v>5146697.4800000004</v>
      </c>
      <c r="BH12" s="18"/>
      <c r="BI12" s="18"/>
      <c r="BJ12" s="18"/>
      <c r="BK12" s="18"/>
      <c r="BL12" s="18"/>
      <c r="BM12" s="18"/>
      <c r="BN12" s="18"/>
      <c r="BO12" s="18"/>
    </row>
    <row r="13" spans="1:67" s="4" customFormat="1">
      <c r="A13" s="14">
        <v>2000</v>
      </c>
      <c r="B13" s="15">
        <v>2161</v>
      </c>
      <c r="C13" s="16" t="s">
        <v>9</v>
      </c>
      <c r="D13" s="16"/>
      <c r="E13" s="26">
        <v>31000</v>
      </c>
      <c r="F13" s="25">
        <v>40050</v>
      </c>
      <c r="G13" s="25">
        <v>40000</v>
      </c>
      <c r="H13" s="25">
        <v>308700</v>
      </c>
      <c r="I13" s="25">
        <v>180000</v>
      </c>
      <c r="J13" s="25">
        <v>12000</v>
      </c>
      <c r="K13" s="25">
        <v>20377.240000000002</v>
      </c>
      <c r="L13" s="25">
        <v>72000</v>
      </c>
      <c r="M13" s="25">
        <v>82311.929999999993</v>
      </c>
      <c r="N13" s="25">
        <v>223485.95</v>
      </c>
      <c r="O13" s="25">
        <v>660000</v>
      </c>
      <c r="P13" s="25">
        <v>48000</v>
      </c>
      <c r="Q13" s="25">
        <v>272307.98</v>
      </c>
      <c r="R13" s="25">
        <v>20000</v>
      </c>
      <c r="S13" s="25">
        <v>60000</v>
      </c>
      <c r="T13" s="25">
        <v>30000</v>
      </c>
      <c r="U13" s="25">
        <v>20205.23</v>
      </c>
      <c r="V13" s="25">
        <v>120000</v>
      </c>
      <c r="W13" s="25">
        <v>70000</v>
      </c>
      <c r="X13" s="25">
        <v>54556.800000000003</v>
      </c>
      <c r="Y13" s="25">
        <v>45349</v>
      </c>
      <c r="Z13" s="25">
        <v>700102.43</v>
      </c>
      <c r="AA13" s="25">
        <v>16992</v>
      </c>
      <c r="AB13" s="25">
        <v>305100</v>
      </c>
      <c r="AC13" s="25">
        <v>6000</v>
      </c>
      <c r="AD13" s="25">
        <v>11071.85</v>
      </c>
      <c r="AE13" s="25">
        <v>36000</v>
      </c>
      <c r="AF13" s="34">
        <v>136000</v>
      </c>
      <c r="AG13" s="34">
        <v>106222.96</v>
      </c>
      <c r="AH13" s="34">
        <v>180000</v>
      </c>
      <c r="AI13" s="34">
        <v>60000</v>
      </c>
      <c r="AJ13" s="34">
        <v>86102.04</v>
      </c>
      <c r="AK13" s="34"/>
      <c r="AL13" s="34">
        <v>0</v>
      </c>
      <c r="AM13" s="34"/>
      <c r="AN13" s="34">
        <v>30000</v>
      </c>
      <c r="AO13" s="34"/>
      <c r="AP13" s="25"/>
      <c r="AQ13" s="34">
        <v>92351.57</v>
      </c>
      <c r="AR13" s="34">
        <v>7500</v>
      </c>
      <c r="AS13" s="34">
        <v>200000</v>
      </c>
      <c r="AT13" s="34">
        <v>24000</v>
      </c>
      <c r="AU13" s="34">
        <v>30733.32</v>
      </c>
      <c r="AV13" s="34">
        <v>442463.76</v>
      </c>
      <c r="AW13" s="34">
        <v>1009844.9</v>
      </c>
      <c r="AX13" s="34">
        <f>+'[1]2161'!$F$22</f>
        <v>55372.680000000008</v>
      </c>
      <c r="AY13" s="34">
        <v>1163127.5</v>
      </c>
      <c r="AZ13" s="34">
        <v>11673.34</v>
      </c>
      <c r="BA13" s="39">
        <v>34405.480000000003</v>
      </c>
      <c r="BB13" s="34"/>
      <c r="BC13" s="34">
        <v>169672.06</v>
      </c>
      <c r="BD13" s="34">
        <v>275633.75</v>
      </c>
      <c r="BE13" s="34">
        <v>46589.33</v>
      </c>
      <c r="BF13" s="34"/>
      <c r="BG13" s="34">
        <f t="shared" si="0"/>
        <v>7647303.0999999996</v>
      </c>
      <c r="BH13" s="18"/>
      <c r="BI13" s="18"/>
      <c r="BJ13" s="18"/>
      <c r="BK13" s="18"/>
      <c r="BL13" s="18"/>
      <c r="BM13" s="18"/>
      <c r="BN13" s="18"/>
      <c r="BO13" s="18"/>
    </row>
    <row r="14" spans="1:67" s="4" customFormat="1">
      <c r="A14" s="14">
        <v>2000</v>
      </c>
      <c r="B14" s="15">
        <v>2171</v>
      </c>
      <c r="C14" s="16" t="s">
        <v>10</v>
      </c>
      <c r="D14" s="16"/>
      <c r="E14" s="26"/>
      <c r="F14" s="27"/>
      <c r="G14" s="25"/>
      <c r="H14" s="25"/>
      <c r="I14" s="25"/>
      <c r="J14" s="25"/>
      <c r="K14" s="25"/>
      <c r="L14" s="25"/>
      <c r="M14" s="25">
        <v>2000</v>
      </c>
      <c r="N14" s="25"/>
      <c r="O14" s="25">
        <v>810000</v>
      </c>
      <c r="P14" s="25">
        <v>12000</v>
      </c>
      <c r="Q14" s="25"/>
      <c r="R14" s="25"/>
      <c r="S14" s="25"/>
      <c r="T14" s="25"/>
      <c r="U14" s="25">
        <v>5336.67</v>
      </c>
      <c r="V14" s="25"/>
      <c r="W14" s="25">
        <v>250000</v>
      </c>
      <c r="X14" s="25"/>
      <c r="Y14" s="25"/>
      <c r="Z14" s="25">
        <v>199999.3</v>
      </c>
      <c r="AA14" s="25"/>
      <c r="AB14" s="25">
        <v>12600</v>
      </c>
      <c r="AC14" s="25">
        <v>180000</v>
      </c>
      <c r="AD14" s="25"/>
      <c r="AE14" s="25">
        <v>2000</v>
      </c>
      <c r="AF14" s="34"/>
      <c r="AG14" s="34"/>
      <c r="AH14" s="34"/>
      <c r="AI14" s="34"/>
      <c r="AJ14" s="34"/>
      <c r="AK14" s="34"/>
      <c r="AL14" s="34">
        <v>0</v>
      </c>
      <c r="AM14" s="34"/>
      <c r="AN14" s="34">
        <v>0</v>
      </c>
      <c r="AO14" s="34"/>
      <c r="AP14" s="25"/>
      <c r="AQ14" s="34"/>
      <c r="AR14" s="34"/>
      <c r="AS14" s="34"/>
      <c r="AT14" s="34"/>
      <c r="AU14" s="34">
        <v>22339.7</v>
      </c>
      <c r="AV14" s="34"/>
      <c r="AW14" s="34"/>
      <c r="AX14" s="34"/>
      <c r="AY14" s="34">
        <v>1093137</v>
      </c>
      <c r="AZ14" s="34"/>
      <c r="BA14" s="39"/>
      <c r="BB14" s="34"/>
      <c r="BC14" s="34"/>
      <c r="BD14" s="34"/>
      <c r="BE14" s="34"/>
      <c r="BF14" s="34"/>
      <c r="BG14" s="34">
        <f t="shared" si="0"/>
        <v>2589412.67</v>
      </c>
      <c r="BH14" s="18"/>
      <c r="BI14" s="18"/>
      <c r="BJ14" s="18"/>
      <c r="BK14" s="18"/>
      <c r="BL14" s="18"/>
      <c r="BM14" s="18"/>
      <c r="BN14" s="18"/>
      <c r="BO14" s="18"/>
    </row>
    <row r="15" spans="1:67" s="4" customFormat="1" ht="27.6">
      <c r="A15" s="14">
        <v>2000</v>
      </c>
      <c r="B15" s="15">
        <v>2181</v>
      </c>
      <c r="C15" s="16" t="s">
        <v>11</v>
      </c>
      <c r="D15" s="16"/>
      <c r="E15" s="26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75000</v>
      </c>
      <c r="AA15" s="25"/>
      <c r="AB15" s="25"/>
      <c r="AC15" s="25"/>
      <c r="AD15" s="25"/>
      <c r="AE15" s="25"/>
      <c r="AF15" s="34"/>
      <c r="AG15" s="34"/>
      <c r="AH15" s="34"/>
      <c r="AI15" s="34"/>
      <c r="AJ15" s="34">
        <v>10000</v>
      </c>
      <c r="AK15" s="34"/>
      <c r="AL15" s="34">
        <v>0</v>
      </c>
      <c r="AM15" s="34"/>
      <c r="AN15" s="34">
        <v>0</v>
      </c>
      <c r="AO15" s="34"/>
      <c r="AP15" s="25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9"/>
      <c r="BB15" s="34"/>
      <c r="BC15" s="34"/>
      <c r="BD15" s="34"/>
      <c r="BE15" s="34"/>
      <c r="BF15" s="34"/>
      <c r="BG15" s="34">
        <f t="shared" si="0"/>
        <v>85000</v>
      </c>
      <c r="BH15" s="18"/>
      <c r="BI15" s="18"/>
      <c r="BJ15" s="18"/>
      <c r="BK15" s="18"/>
      <c r="BL15" s="18"/>
      <c r="BM15" s="18"/>
      <c r="BN15" s="18"/>
      <c r="BO15" s="18"/>
    </row>
    <row r="16" spans="1:67" s="4" customFormat="1">
      <c r="A16" s="14">
        <v>2000</v>
      </c>
      <c r="B16" s="15">
        <v>2211</v>
      </c>
      <c r="C16" s="16" t="s">
        <v>12</v>
      </c>
      <c r="D16" s="16"/>
      <c r="E16" s="26"/>
      <c r="F16" s="27"/>
      <c r="G16" s="25"/>
      <c r="H16" s="25">
        <v>145000</v>
      </c>
      <c r="I16" s="25">
        <v>3902000</v>
      </c>
      <c r="J16" s="25">
        <v>72000</v>
      </c>
      <c r="K16" s="25"/>
      <c r="L16" s="25">
        <v>49500</v>
      </c>
      <c r="M16" s="25">
        <v>25000</v>
      </c>
      <c r="N16" s="25">
        <v>12500</v>
      </c>
      <c r="O16" s="25">
        <v>300000</v>
      </c>
      <c r="P16" s="25">
        <v>55000</v>
      </c>
      <c r="Q16" s="25"/>
      <c r="R16" s="25">
        <v>13177</v>
      </c>
      <c r="S16" s="25">
        <v>17000</v>
      </c>
      <c r="T16" s="25"/>
      <c r="U16" s="25">
        <v>25728</v>
      </c>
      <c r="V16" s="25">
        <v>136000</v>
      </c>
      <c r="W16" s="25">
        <v>72000</v>
      </c>
      <c r="X16" s="25">
        <v>23402.880000000001</v>
      </c>
      <c r="Y16" s="25">
        <v>34400</v>
      </c>
      <c r="Z16" s="25">
        <v>7926000</v>
      </c>
      <c r="AA16" s="25">
        <v>16992</v>
      </c>
      <c r="AB16" s="25">
        <v>143900</v>
      </c>
      <c r="AC16" s="25">
        <v>180000</v>
      </c>
      <c r="AD16" s="25">
        <v>61918.05</v>
      </c>
      <c r="AE16" s="25">
        <v>24000</v>
      </c>
      <c r="AF16" s="34">
        <v>96000</v>
      </c>
      <c r="AG16" s="34">
        <v>540000</v>
      </c>
      <c r="AH16" s="34">
        <v>50000</v>
      </c>
      <c r="AI16" s="34">
        <v>24000</v>
      </c>
      <c r="AJ16" s="34">
        <v>114000</v>
      </c>
      <c r="AK16" s="34"/>
      <c r="AL16" s="34">
        <v>0</v>
      </c>
      <c r="AM16" s="34">
        <v>19920</v>
      </c>
      <c r="AN16" s="34">
        <v>31200</v>
      </c>
      <c r="AO16" s="34">
        <v>6000.07</v>
      </c>
      <c r="AP16" s="25"/>
      <c r="AQ16" s="34"/>
      <c r="AR16" s="34">
        <v>22000</v>
      </c>
      <c r="AS16" s="34"/>
      <c r="AT16" s="34">
        <v>27500</v>
      </c>
      <c r="AU16" s="34">
        <v>68880</v>
      </c>
      <c r="AV16" s="34">
        <v>240000</v>
      </c>
      <c r="AW16" s="34">
        <v>417600</v>
      </c>
      <c r="AX16" s="34">
        <f>+'[1]2211'!$F$8</f>
        <v>6000</v>
      </c>
      <c r="AY16" s="34">
        <v>216964</v>
      </c>
      <c r="AZ16" s="34">
        <v>5184</v>
      </c>
      <c r="BA16" s="39">
        <v>29120</v>
      </c>
      <c r="BB16" s="34">
        <v>240000</v>
      </c>
      <c r="BC16" s="34">
        <v>110640</v>
      </c>
      <c r="BD16" s="34">
        <v>284379</v>
      </c>
      <c r="BE16" s="34">
        <v>30919</v>
      </c>
      <c r="BF16" s="34">
        <v>1800</v>
      </c>
      <c r="BG16" s="34">
        <f t="shared" si="0"/>
        <v>15817624</v>
      </c>
      <c r="BH16" s="18"/>
      <c r="BI16" s="18"/>
      <c r="BJ16" s="18"/>
      <c r="BK16" s="18"/>
      <c r="BL16" s="18"/>
      <c r="BM16" s="18"/>
      <c r="BN16" s="18"/>
      <c r="BO16" s="18"/>
    </row>
    <row r="17" spans="1:67" s="4" customFormat="1">
      <c r="A17" s="14"/>
      <c r="B17" s="15">
        <v>2212</v>
      </c>
      <c r="C17" s="16" t="s">
        <v>13</v>
      </c>
      <c r="D17" s="16"/>
      <c r="E17" s="26">
        <v>900000</v>
      </c>
      <c r="F17" s="27"/>
      <c r="G17" s="25"/>
      <c r="H17" s="25"/>
      <c r="I17" s="25"/>
      <c r="J17" s="25"/>
      <c r="K17" s="25"/>
      <c r="L17" s="25"/>
      <c r="M17" s="25"/>
      <c r="N17" s="28"/>
      <c r="O17" s="25"/>
      <c r="P17" s="25"/>
      <c r="Q17" s="25"/>
      <c r="R17" s="25"/>
      <c r="S17" s="25"/>
      <c r="T17" s="25"/>
      <c r="U17" s="25">
        <v>28299.599999999999</v>
      </c>
      <c r="V17" s="25"/>
      <c r="W17" s="25"/>
      <c r="X17" s="25"/>
      <c r="Y17" s="25"/>
      <c r="Z17" s="25">
        <v>52929091.079999998</v>
      </c>
      <c r="AA17" s="25"/>
      <c r="AB17" s="25">
        <v>905000</v>
      </c>
      <c r="AC17" s="25"/>
      <c r="AD17" s="25"/>
      <c r="AE17" s="25"/>
      <c r="AF17" s="34"/>
      <c r="AG17" s="34"/>
      <c r="AH17" s="34"/>
      <c r="AI17" s="34"/>
      <c r="AJ17" s="34"/>
      <c r="AK17" s="34"/>
      <c r="AL17" s="34">
        <v>0</v>
      </c>
      <c r="AM17" s="34"/>
      <c r="AN17" s="34">
        <v>0</v>
      </c>
      <c r="AO17" s="34"/>
      <c r="AP17" s="25"/>
      <c r="AQ17" s="34"/>
      <c r="AR17" s="34"/>
      <c r="AS17" s="34"/>
      <c r="AT17" s="34"/>
      <c r="AU17" s="34"/>
      <c r="AV17" s="34"/>
      <c r="AW17" s="34">
        <v>192000</v>
      </c>
      <c r="AX17" s="34">
        <f>+'[1]2212'!$F$9</f>
        <v>1143.9000000000001</v>
      </c>
      <c r="AY17" s="34">
        <v>14695487.130000001</v>
      </c>
      <c r="AZ17" s="34"/>
      <c r="BA17" s="39"/>
      <c r="BB17" s="34"/>
      <c r="BC17" s="34">
        <v>66000</v>
      </c>
      <c r="BD17" s="34">
        <v>180435.05</v>
      </c>
      <c r="BE17" s="34"/>
      <c r="BF17" s="34"/>
      <c r="BG17" s="34">
        <f t="shared" si="0"/>
        <v>69897456.75999999</v>
      </c>
      <c r="BH17" s="18"/>
      <c r="BI17" s="18"/>
      <c r="BJ17" s="18"/>
      <c r="BK17" s="18"/>
      <c r="BL17" s="18"/>
      <c r="BM17" s="18"/>
      <c r="BN17" s="18"/>
      <c r="BO17" s="18"/>
    </row>
    <row r="18" spans="1:67" s="4" customFormat="1" ht="21.6" customHeight="1">
      <c r="A18" s="14">
        <v>2000</v>
      </c>
      <c r="B18" s="15">
        <v>2221</v>
      </c>
      <c r="C18" s="16" t="s">
        <v>14</v>
      </c>
      <c r="D18" s="16"/>
      <c r="E18" s="26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>
        <v>449970.6</v>
      </c>
      <c r="AA18" s="25"/>
      <c r="AB18" s="25">
        <v>3000</v>
      </c>
      <c r="AC18" s="25"/>
      <c r="AD18" s="25"/>
      <c r="AE18" s="25"/>
      <c r="AF18" s="34"/>
      <c r="AG18" s="34"/>
      <c r="AH18" s="34"/>
      <c r="AI18" s="34"/>
      <c r="AJ18" s="34"/>
      <c r="AK18" s="34"/>
      <c r="AL18" s="34">
        <v>0</v>
      </c>
      <c r="AM18" s="34">
        <v>96178.559999999998</v>
      </c>
      <c r="AN18" s="34">
        <v>0</v>
      </c>
      <c r="AO18" s="34"/>
      <c r="AP18" s="25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9"/>
      <c r="BB18" s="34"/>
      <c r="BC18" s="34"/>
      <c r="BD18" s="34"/>
      <c r="BE18" s="34"/>
      <c r="BF18" s="34"/>
      <c r="BG18" s="34">
        <f t="shared" si="0"/>
        <v>549149.15999999992</v>
      </c>
      <c r="BH18" s="18"/>
      <c r="BI18" s="18"/>
      <c r="BJ18" s="18"/>
      <c r="BK18" s="18"/>
      <c r="BL18" s="18"/>
      <c r="BM18" s="18"/>
      <c r="BN18" s="18"/>
      <c r="BO18" s="18"/>
    </row>
    <row r="19" spans="1:67" s="4" customFormat="1">
      <c r="A19" s="14">
        <v>2000</v>
      </c>
      <c r="B19" s="15">
        <v>2231</v>
      </c>
      <c r="C19" s="16" t="s">
        <v>15</v>
      </c>
      <c r="D19" s="16"/>
      <c r="E19" s="26"/>
      <c r="F19" s="27"/>
      <c r="G19" s="25"/>
      <c r="H19" s="25"/>
      <c r="I19" s="25"/>
      <c r="J19" s="25">
        <v>10000</v>
      </c>
      <c r="K19" s="25"/>
      <c r="L19" s="25"/>
      <c r="M19" s="25"/>
      <c r="N19" s="25">
        <v>6627</v>
      </c>
      <c r="O19" s="25">
        <v>10000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9600</v>
      </c>
      <c r="AB19" s="25">
        <v>11600</v>
      </c>
      <c r="AC19" s="25"/>
      <c r="AD19" s="25">
        <v>2496.46</v>
      </c>
      <c r="AE19" s="25">
        <v>3000</v>
      </c>
      <c r="AF19" s="34">
        <v>6000</v>
      </c>
      <c r="AG19" s="34">
        <v>16800</v>
      </c>
      <c r="AH19" s="34"/>
      <c r="AI19" s="34"/>
      <c r="AJ19" s="34"/>
      <c r="AK19" s="34"/>
      <c r="AL19" s="34">
        <v>0</v>
      </c>
      <c r="AM19" s="34"/>
      <c r="AN19" s="34">
        <v>4200</v>
      </c>
      <c r="AO19" s="34"/>
      <c r="AP19" s="25"/>
      <c r="AQ19" s="34"/>
      <c r="AR19" s="34">
        <v>2500</v>
      </c>
      <c r="AS19" s="34"/>
      <c r="AT19" s="34">
        <v>6462</v>
      </c>
      <c r="AU19" s="34"/>
      <c r="AV19" s="34"/>
      <c r="AW19" s="34"/>
      <c r="AX19" s="34"/>
      <c r="AY19" s="34">
        <v>41835</v>
      </c>
      <c r="AZ19" s="34"/>
      <c r="BA19" s="39"/>
      <c r="BB19" s="34"/>
      <c r="BC19" s="34"/>
      <c r="BD19" s="34"/>
      <c r="BE19" s="34"/>
      <c r="BF19" s="34"/>
      <c r="BG19" s="34">
        <f t="shared" si="0"/>
        <v>131120.46</v>
      </c>
      <c r="BH19" s="18"/>
      <c r="BI19" s="18"/>
      <c r="BJ19" s="18"/>
      <c r="BK19" s="18"/>
      <c r="BL19" s="18"/>
      <c r="BM19" s="18"/>
      <c r="BN19" s="18"/>
      <c r="BO19" s="18"/>
    </row>
    <row r="20" spans="1:67" s="4" customFormat="1" ht="27" customHeight="1">
      <c r="A20" s="14">
        <v>2000</v>
      </c>
      <c r="B20" s="15">
        <v>2311</v>
      </c>
      <c r="C20" s="16" t="s">
        <v>16</v>
      </c>
      <c r="D20" s="16"/>
      <c r="E20" s="26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>
        <v>3000</v>
      </c>
      <c r="AC20" s="25"/>
      <c r="AD20" s="25"/>
      <c r="AE20" s="25"/>
      <c r="AF20" s="34"/>
      <c r="AG20" s="34"/>
      <c r="AH20" s="34"/>
      <c r="AI20" s="34"/>
      <c r="AJ20" s="34"/>
      <c r="AK20" s="34"/>
      <c r="AL20" s="34">
        <v>0</v>
      </c>
      <c r="AM20" s="34"/>
      <c r="AN20" s="34">
        <v>0</v>
      </c>
      <c r="AO20" s="34"/>
      <c r="AP20" s="25"/>
      <c r="AQ20" s="34"/>
      <c r="AR20" s="34"/>
      <c r="AS20" s="34">
        <v>100000</v>
      </c>
      <c r="AT20" s="34"/>
      <c r="AU20" s="34"/>
      <c r="AV20" s="34"/>
      <c r="AW20" s="34"/>
      <c r="AX20" s="34"/>
      <c r="AY20" s="34">
        <v>16000</v>
      </c>
      <c r="AZ20" s="34"/>
      <c r="BA20" s="39"/>
      <c r="BB20" s="34"/>
      <c r="BC20" s="34"/>
      <c r="BD20" s="34"/>
      <c r="BE20" s="34"/>
      <c r="BF20" s="34"/>
      <c r="BG20" s="34">
        <f t="shared" si="0"/>
        <v>119000</v>
      </c>
      <c r="BH20" s="18"/>
      <c r="BI20" s="18"/>
      <c r="BJ20" s="18"/>
      <c r="BK20" s="18"/>
      <c r="BL20" s="18"/>
      <c r="BM20" s="18"/>
      <c r="BN20" s="18"/>
      <c r="BO20" s="18"/>
    </row>
    <row r="21" spans="1:67" s="4" customFormat="1">
      <c r="A21" s="14">
        <v>2000</v>
      </c>
      <c r="B21" s="15">
        <v>2321</v>
      </c>
      <c r="C21" s="16" t="s">
        <v>17</v>
      </c>
      <c r="D21" s="16"/>
      <c r="E21" s="26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4"/>
      <c r="AG21" s="34"/>
      <c r="AH21" s="34"/>
      <c r="AI21" s="34"/>
      <c r="AJ21" s="34"/>
      <c r="AK21" s="34"/>
      <c r="AL21" s="34">
        <v>0</v>
      </c>
      <c r="AM21" s="34"/>
      <c r="AN21" s="34">
        <v>0</v>
      </c>
      <c r="AO21" s="34"/>
      <c r="AP21" s="25"/>
      <c r="AQ21" s="34"/>
      <c r="AR21" s="34"/>
      <c r="AS21" s="34"/>
      <c r="AT21" s="34"/>
      <c r="AU21" s="34"/>
      <c r="AV21" s="34"/>
      <c r="AW21" s="34">
        <v>46400</v>
      </c>
      <c r="AX21" s="34"/>
      <c r="AY21" s="34"/>
      <c r="AZ21" s="34"/>
      <c r="BA21" s="39"/>
      <c r="BB21" s="34"/>
      <c r="BC21" s="34"/>
      <c r="BD21" s="34"/>
      <c r="BE21" s="34"/>
      <c r="BF21" s="34"/>
      <c r="BG21" s="34">
        <f t="shared" si="0"/>
        <v>46400</v>
      </c>
      <c r="BH21" s="18"/>
      <c r="BI21" s="18"/>
      <c r="BJ21" s="18"/>
      <c r="BK21" s="18"/>
      <c r="BL21" s="18"/>
      <c r="BM21" s="18"/>
      <c r="BN21" s="18"/>
      <c r="BO21" s="18"/>
    </row>
    <row r="22" spans="1:67" s="4" customFormat="1" ht="27.6">
      <c r="A22" s="14">
        <v>2000</v>
      </c>
      <c r="B22" s="15">
        <v>2331</v>
      </c>
      <c r="C22" s="16" t="s">
        <v>18</v>
      </c>
      <c r="D22" s="16"/>
      <c r="E22" s="26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34"/>
      <c r="AG22" s="34"/>
      <c r="AH22" s="34"/>
      <c r="AI22" s="34"/>
      <c r="AJ22" s="34"/>
      <c r="AK22" s="34"/>
      <c r="AL22" s="34">
        <v>0</v>
      </c>
      <c r="AM22" s="34"/>
      <c r="AN22" s="34">
        <v>0</v>
      </c>
      <c r="AO22" s="34"/>
      <c r="AP22" s="25"/>
      <c r="AQ22" s="34"/>
      <c r="AR22" s="34"/>
      <c r="AS22" s="34"/>
      <c r="AT22" s="34"/>
      <c r="AU22" s="34"/>
      <c r="AV22" s="34"/>
      <c r="AW22" s="34"/>
      <c r="AX22" s="34"/>
      <c r="AY22" s="34">
        <v>10000</v>
      </c>
      <c r="AZ22" s="34"/>
      <c r="BA22" s="39"/>
      <c r="BB22" s="34"/>
      <c r="BC22" s="34"/>
      <c r="BD22" s="34"/>
      <c r="BE22" s="34"/>
      <c r="BF22" s="34"/>
      <c r="BG22" s="34">
        <f t="shared" si="0"/>
        <v>10000</v>
      </c>
      <c r="BH22" s="18"/>
      <c r="BI22" s="18"/>
      <c r="BJ22" s="18"/>
      <c r="BK22" s="18"/>
      <c r="BL22" s="18"/>
      <c r="BM22" s="18"/>
      <c r="BN22" s="18"/>
      <c r="BO22" s="18"/>
    </row>
    <row r="23" spans="1:67" s="4" customFormat="1" ht="27.6">
      <c r="A23" s="14">
        <v>2000</v>
      </c>
      <c r="B23" s="15">
        <v>2341</v>
      </c>
      <c r="C23" s="16" t="s">
        <v>19</v>
      </c>
      <c r="D23" s="16"/>
      <c r="E23" s="26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4"/>
      <c r="AG23" s="34"/>
      <c r="AH23" s="34"/>
      <c r="AI23" s="34"/>
      <c r="AJ23" s="34"/>
      <c r="AK23" s="34"/>
      <c r="AL23" s="34">
        <v>0</v>
      </c>
      <c r="AM23" s="34"/>
      <c r="AN23" s="34">
        <v>0</v>
      </c>
      <c r="AO23" s="34"/>
      <c r="AP23" s="25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9"/>
      <c r="BB23" s="34"/>
      <c r="BC23" s="34"/>
      <c r="BD23" s="34"/>
      <c r="BE23" s="34"/>
      <c r="BF23" s="34"/>
      <c r="BG23" s="34">
        <f t="shared" si="0"/>
        <v>0</v>
      </c>
      <c r="BH23" s="18"/>
      <c r="BI23" s="18"/>
      <c r="BJ23" s="18"/>
      <c r="BK23" s="18"/>
      <c r="BL23" s="18"/>
      <c r="BM23" s="18"/>
      <c r="BN23" s="18"/>
      <c r="BO23" s="18"/>
    </row>
    <row r="24" spans="1:67" s="4" customFormat="1" ht="27.6">
      <c r="A24" s="14">
        <v>2000</v>
      </c>
      <c r="B24" s="15">
        <v>2351</v>
      </c>
      <c r="C24" s="16" t="s">
        <v>20</v>
      </c>
      <c r="D24" s="16"/>
      <c r="E24" s="26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>
        <v>5000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34"/>
      <c r="AG24" s="34"/>
      <c r="AH24" s="34"/>
      <c r="AI24" s="34"/>
      <c r="AJ24" s="34"/>
      <c r="AK24" s="34"/>
      <c r="AL24" s="34">
        <v>0</v>
      </c>
      <c r="AM24" s="34"/>
      <c r="AN24" s="34">
        <v>0</v>
      </c>
      <c r="AO24" s="34"/>
      <c r="AP24" s="25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9"/>
      <c r="BB24" s="34"/>
      <c r="BC24" s="34"/>
      <c r="BD24" s="34"/>
      <c r="BE24" s="34"/>
      <c r="BF24" s="34"/>
      <c r="BG24" s="34">
        <f t="shared" si="0"/>
        <v>5000</v>
      </c>
      <c r="BH24" s="18"/>
      <c r="BI24" s="18"/>
      <c r="BJ24" s="18"/>
      <c r="BK24" s="18"/>
      <c r="BL24" s="18"/>
      <c r="BM24" s="18"/>
      <c r="BN24" s="18"/>
      <c r="BO24" s="18"/>
    </row>
    <row r="25" spans="1:67" s="4" customFormat="1" ht="27.6">
      <c r="A25" s="14">
        <v>2000</v>
      </c>
      <c r="B25" s="15">
        <v>2361</v>
      </c>
      <c r="C25" s="16" t="s">
        <v>21</v>
      </c>
      <c r="D25" s="16"/>
      <c r="E25" s="26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>
        <v>4026.24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34"/>
      <c r="AG25" s="34"/>
      <c r="AH25" s="34"/>
      <c r="AI25" s="34"/>
      <c r="AJ25" s="34"/>
      <c r="AK25" s="34"/>
      <c r="AL25" s="34">
        <v>0</v>
      </c>
      <c r="AM25" s="34"/>
      <c r="AN25" s="34">
        <v>0</v>
      </c>
      <c r="AO25" s="34"/>
      <c r="AP25" s="25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9"/>
      <c r="BB25" s="34"/>
      <c r="BC25" s="34"/>
      <c r="BD25" s="34"/>
      <c r="BE25" s="34"/>
      <c r="BF25" s="34"/>
      <c r="BG25" s="34">
        <f t="shared" si="0"/>
        <v>4026.24</v>
      </c>
      <c r="BH25" s="18"/>
      <c r="BI25" s="18"/>
      <c r="BJ25" s="18"/>
      <c r="BK25" s="18"/>
      <c r="BL25" s="18"/>
      <c r="BM25" s="18"/>
      <c r="BN25" s="18"/>
      <c r="BO25" s="18"/>
    </row>
    <row r="26" spans="1:67" s="4" customFormat="1" ht="27.6">
      <c r="A26" s="14">
        <v>2000</v>
      </c>
      <c r="B26" s="15">
        <v>2371</v>
      </c>
      <c r="C26" s="16" t="s">
        <v>22</v>
      </c>
      <c r="D26" s="16"/>
      <c r="E26" s="26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34"/>
      <c r="AG26" s="34"/>
      <c r="AH26" s="34"/>
      <c r="AI26" s="34"/>
      <c r="AJ26" s="34"/>
      <c r="AK26" s="34"/>
      <c r="AL26" s="34">
        <v>0</v>
      </c>
      <c r="AM26" s="34"/>
      <c r="AN26" s="34">
        <v>0</v>
      </c>
      <c r="AO26" s="34"/>
      <c r="AP26" s="25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9"/>
      <c r="BB26" s="34"/>
      <c r="BC26" s="34"/>
      <c r="BD26" s="34"/>
      <c r="BE26" s="34"/>
      <c r="BF26" s="34"/>
      <c r="BG26" s="34">
        <f t="shared" si="0"/>
        <v>0</v>
      </c>
      <c r="BH26" s="18"/>
      <c r="BI26" s="18"/>
      <c r="BJ26" s="18"/>
      <c r="BK26" s="18"/>
      <c r="BL26" s="18"/>
      <c r="BM26" s="18"/>
      <c r="BN26" s="18"/>
      <c r="BO26" s="18"/>
    </row>
    <row r="27" spans="1:67" s="4" customFormat="1">
      <c r="A27" s="14">
        <v>2000</v>
      </c>
      <c r="B27" s="15">
        <v>2381</v>
      </c>
      <c r="C27" s="16" t="s">
        <v>23</v>
      </c>
      <c r="D27" s="16"/>
      <c r="E27" s="26"/>
      <c r="F27" s="2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34"/>
      <c r="AG27" s="34"/>
      <c r="AH27" s="34"/>
      <c r="AI27" s="34"/>
      <c r="AJ27" s="34"/>
      <c r="AK27" s="34"/>
      <c r="AL27" s="34">
        <v>0</v>
      </c>
      <c r="AM27" s="34"/>
      <c r="AN27" s="34">
        <v>0</v>
      </c>
      <c r="AO27" s="34"/>
      <c r="AP27" s="25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9"/>
      <c r="BB27" s="34"/>
      <c r="BC27" s="34"/>
      <c r="BD27" s="34"/>
      <c r="BE27" s="34"/>
      <c r="BF27" s="34"/>
      <c r="BG27" s="34">
        <f t="shared" si="0"/>
        <v>0</v>
      </c>
      <c r="BH27" s="18"/>
      <c r="BI27" s="18"/>
      <c r="BJ27" s="18"/>
      <c r="BK27" s="18"/>
      <c r="BL27" s="18"/>
      <c r="BM27" s="18"/>
      <c r="BN27" s="18"/>
      <c r="BO27" s="18"/>
    </row>
    <row r="28" spans="1:67" s="4" customFormat="1">
      <c r="A28" s="14">
        <v>2000</v>
      </c>
      <c r="B28" s="15">
        <v>2391</v>
      </c>
      <c r="C28" s="16" t="s">
        <v>24</v>
      </c>
      <c r="D28" s="16"/>
      <c r="E28" s="26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>
        <v>3354</v>
      </c>
      <c r="Z28" s="25"/>
      <c r="AA28" s="25"/>
      <c r="AB28" s="25"/>
      <c r="AC28" s="25"/>
      <c r="AD28" s="25"/>
      <c r="AE28" s="25"/>
      <c r="AF28" s="34"/>
      <c r="AG28" s="34"/>
      <c r="AH28" s="34"/>
      <c r="AI28" s="34"/>
      <c r="AJ28" s="34"/>
      <c r="AK28" s="34"/>
      <c r="AL28" s="34">
        <v>0</v>
      </c>
      <c r="AM28" s="34"/>
      <c r="AN28" s="34">
        <v>0</v>
      </c>
      <c r="AO28" s="34"/>
      <c r="AP28" s="25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9"/>
      <c r="BB28" s="34"/>
      <c r="BC28" s="34"/>
      <c r="BD28" s="34"/>
      <c r="BE28" s="34"/>
      <c r="BF28" s="34"/>
      <c r="BG28" s="34">
        <f t="shared" si="0"/>
        <v>3354</v>
      </c>
      <c r="BH28" s="18"/>
      <c r="BI28" s="18"/>
      <c r="BJ28" s="18"/>
      <c r="BK28" s="18"/>
      <c r="BL28" s="18"/>
      <c r="BM28" s="18"/>
      <c r="BN28" s="18"/>
      <c r="BO28" s="18"/>
    </row>
    <row r="29" spans="1:67" s="4" customFormat="1">
      <c r="A29" s="14">
        <v>2000</v>
      </c>
      <c r="B29" s="15">
        <v>2411</v>
      </c>
      <c r="C29" s="16" t="s">
        <v>25</v>
      </c>
      <c r="D29" s="16"/>
      <c r="E29" s="26"/>
      <c r="F29" s="27"/>
      <c r="G29" s="25"/>
      <c r="H29" s="25"/>
      <c r="I29" s="25"/>
      <c r="J29" s="25"/>
      <c r="K29" s="25"/>
      <c r="L29" s="25">
        <v>1000</v>
      </c>
      <c r="M29" s="25"/>
      <c r="N29" s="25"/>
      <c r="O29" s="25">
        <v>460000</v>
      </c>
      <c r="P29" s="25"/>
      <c r="Q29" s="25"/>
      <c r="R29" s="25"/>
      <c r="S29" s="25">
        <v>78000</v>
      </c>
      <c r="T29" s="25"/>
      <c r="U29" s="25"/>
      <c r="V29" s="25">
        <v>10000</v>
      </c>
      <c r="W29" s="25"/>
      <c r="X29" s="25"/>
      <c r="Y29" s="25"/>
      <c r="Z29" s="25">
        <v>25002.18</v>
      </c>
      <c r="AA29" s="25"/>
      <c r="AB29" s="25">
        <v>32000</v>
      </c>
      <c r="AC29" s="25"/>
      <c r="AD29" s="25"/>
      <c r="AE29" s="25"/>
      <c r="AF29" s="34"/>
      <c r="AG29" s="34"/>
      <c r="AH29" s="34"/>
      <c r="AI29" s="34"/>
      <c r="AJ29" s="34"/>
      <c r="AK29" s="34"/>
      <c r="AL29" s="34">
        <v>0</v>
      </c>
      <c r="AM29" s="34"/>
      <c r="AN29" s="34">
        <v>0</v>
      </c>
      <c r="AO29" s="34"/>
      <c r="AP29" s="25"/>
      <c r="AQ29" s="34"/>
      <c r="AR29" s="34">
        <v>500</v>
      </c>
      <c r="AS29" s="34"/>
      <c r="AT29" s="34"/>
      <c r="AU29" s="34"/>
      <c r="AV29" s="34"/>
      <c r="AW29" s="34"/>
      <c r="AX29" s="34"/>
      <c r="AY29" s="34"/>
      <c r="AZ29" s="34"/>
      <c r="BA29" s="39"/>
      <c r="BB29" s="34"/>
      <c r="BC29" s="34">
        <v>5000</v>
      </c>
      <c r="BD29" s="34"/>
      <c r="BE29" s="34"/>
      <c r="BF29" s="34"/>
      <c r="BG29" s="34">
        <f t="shared" si="0"/>
        <v>611502.18000000005</v>
      </c>
      <c r="BH29" s="18"/>
      <c r="BI29" s="18"/>
      <c r="BJ29" s="18"/>
      <c r="BK29" s="18"/>
      <c r="BL29" s="18"/>
      <c r="BM29" s="18"/>
      <c r="BN29" s="18"/>
      <c r="BO29" s="18"/>
    </row>
    <row r="30" spans="1:67" s="4" customFormat="1">
      <c r="A30" s="14">
        <v>2000</v>
      </c>
      <c r="B30" s="15">
        <v>2421</v>
      </c>
      <c r="C30" s="16" t="s">
        <v>26</v>
      </c>
      <c r="D30" s="16"/>
      <c r="E30" s="26"/>
      <c r="F30" s="27"/>
      <c r="G30" s="25"/>
      <c r="H30" s="25"/>
      <c r="I30" s="25"/>
      <c r="J30" s="25"/>
      <c r="K30" s="25"/>
      <c r="L30" s="25">
        <v>500</v>
      </c>
      <c r="M30" s="25"/>
      <c r="N30" s="25"/>
      <c r="O30" s="25">
        <v>415000</v>
      </c>
      <c r="P30" s="25"/>
      <c r="Q30" s="25"/>
      <c r="R30" s="25"/>
      <c r="S30" s="25">
        <v>64131</v>
      </c>
      <c r="T30" s="25"/>
      <c r="U30" s="25"/>
      <c r="V30" s="25"/>
      <c r="W30" s="25"/>
      <c r="X30" s="25"/>
      <c r="Y30" s="25">
        <v>450</v>
      </c>
      <c r="Z30" s="25">
        <v>39984.839999999997</v>
      </c>
      <c r="AA30" s="25"/>
      <c r="AB30" s="25">
        <v>40000</v>
      </c>
      <c r="AC30" s="25"/>
      <c r="AD30" s="25">
        <v>10217.129999999999</v>
      </c>
      <c r="AE30" s="25"/>
      <c r="AF30" s="34"/>
      <c r="AG30" s="34"/>
      <c r="AH30" s="34"/>
      <c r="AI30" s="34"/>
      <c r="AJ30" s="34"/>
      <c r="AK30" s="34"/>
      <c r="AL30" s="34">
        <v>0</v>
      </c>
      <c r="AM30" s="34"/>
      <c r="AN30" s="34">
        <v>0</v>
      </c>
      <c r="AO30" s="34"/>
      <c r="AP30" s="25"/>
      <c r="AQ30" s="34"/>
      <c r="AR30" s="34">
        <v>1500</v>
      </c>
      <c r="AS30" s="34"/>
      <c r="AT30" s="34"/>
      <c r="AU30" s="34"/>
      <c r="AV30" s="34"/>
      <c r="AW30" s="34"/>
      <c r="AX30" s="34"/>
      <c r="AY30" s="34">
        <v>29590</v>
      </c>
      <c r="AZ30" s="34"/>
      <c r="BA30" s="39"/>
      <c r="BB30" s="34"/>
      <c r="BC30" s="34">
        <v>12000</v>
      </c>
      <c r="BD30" s="34">
        <v>774.9</v>
      </c>
      <c r="BE30" s="34"/>
      <c r="BF30" s="34"/>
      <c r="BG30" s="34">
        <f t="shared" si="0"/>
        <v>614147.87</v>
      </c>
      <c r="BH30" s="18"/>
      <c r="BI30" s="18"/>
      <c r="BJ30" s="18"/>
      <c r="BK30" s="18"/>
      <c r="BL30" s="18"/>
      <c r="BM30" s="18"/>
      <c r="BN30" s="18"/>
      <c r="BO30" s="18"/>
    </row>
    <row r="31" spans="1:67" s="4" customFormat="1">
      <c r="A31" s="14">
        <v>2000</v>
      </c>
      <c r="B31" s="15">
        <v>2431</v>
      </c>
      <c r="C31" s="16" t="s">
        <v>27</v>
      </c>
      <c r="D31" s="16"/>
      <c r="E31" s="26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23100</v>
      </c>
      <c r="AC31" s="25"/>
      <c r="AD31" s="25"/>
      <c r="AE31" s="25"/>
      <c r="AF31" s="34"/>
      <c r="AG31" s="34"/>
      <c r="AH31" s="34"/>
      <c r="AI31" s="34"/>
      <c r="AJ31" s="34"/>
      <c r="AK31" s="34"/>
      <c r="AL31" s="34">
        <v>0</v>
      </c>
      <c r="AM31" s="34">
        <v>300</v>
      </c>
      <c r="AN31" s="34">
        <v>0</v>
      </c>
      <c r="AO31" s="34"/>
      <c r="AP31" s="25"/>
      <c r="AQ31" s="34"/>
      <c r="AR31" s="34">
        <v>500</v>
      </c>
      <c r="AS31" s="34"/>
      <c r="AT31" s="34"/>
      <c r="AU31" s="34"/>
      <c r="AV31" s="34"/>
      <c r="AW31" s="34"/>
      <c r="AX31" s="34"/>
      <c r="AY31" s="34"/>
      <c r="AZ31" s="34"/>
      <c r="BA31" s="39"/>
      <c r="BB31" s="34"/>
      <c r="BC31" s="34">
        <v>13000</v>
      </c>
      <c r="BD31" s="34"/>
      <c r="BE31" s="34"/>
      <c r="BF31" s="34"/>
      <c r="BG31" s="34">
        <f t="shared" si="0"/>
        <v>36900</v>
      </c>
      <c r="BH31" s="18"/>
      <c r="BI31" s="18"/>
      <c r="BJ31" s="18"/>
      <c r="BK31" s="18"/>
      <c r="BL31" s="18"/>
      <c r="BM31" s="18"/>
      <c r="BN31" s="18"/>
      <c r="BO31" s="18"/>
    </row>
    <row r="32" spans="1:67" s="4" customFormat="1">
      <c r="A32" s="14">
        <v>2000</v>
      </c>
      <c r="B32" s="15">
        <v>2441</v>
      </c>
      <c r="C32" s="16" t="s">
        <v>28</v>
      </c>
      <c r="D32" s="16"/>
      <c r="E32" s="26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v>28900</v>
      </c>
      <c r="AC32" s="25"/>
      <c r="AD32" s="25">
        <v>3173.57</v>
      </c>
      <c r="AE32" s="25"/>
      <c r="AF32" s="34"/>
      <c r="AG32" s="34"/>
      <c r="AH32" s="34"/>
      <c r="AI32" s="34"/>
      <c r="AJ32" s="34"/>
      <c r="AK32" s="34"/>
      <c r="AL32" s="34">
        <v>0</v>
      </c>
      <c r="AM32" s="34"/>
      <c r="AN32" s="34">
        <v>0</v>
      </c>
      <c r="AO32" s="34"/>
      <c r="AP32" s="25"/>
      <c r="AQ32" s="34"/>
      <c r="AR32" s="34">
        <v>1000</v>
      </c>
      <c r="AS32" s="34"/>
      <c r="AT32" s="34"/>
      <c r="AU32" s="34"/>
      <c r="AV32" s="34"/>
      <c r="AW32" s="34"/>
      <c r="AX32" s="34"/>
      <c r="AY32" s="34">
        <v>11000</v>
      </c>
      <c r="AZ32" s="34"/>
      <c r="BA32" s="39"/>
      <c r="BB32" s="34"/>
      <c r="BC32" s="34">
        <v>10000</v>
      </c>
      <c r="BD32" s="34">
        <v>19950</v>
      </c>
      <c r="BE32" s="34"/>
      <c r="BF32" s="34"/>
      <c r="BG32" s="34">
        <f t="shared" si="0"/>
        <v>74023.570000000007</v>
      </c>
      <c r="BH32" s="18"/>
      <c r="BI32" s="18"/>
      <c r="BJ32" s="18"/>
      <c r="BK32" s="18"/>
      <c r="BL32" s="18"/>
      <c r="BM32" s="18"/>
      <c r="BN32" s="18"/>
      <c r="BO32" s="18"/>
    </row>
    <row r="33" spans="1:67" s="4" customFormat="1">
      <c r="A33" s="14">
        <v>2000</v>
      </c>
      <c r="B33" s="15">
        <v>2451</v>
      </c>
      <c r="C33" s="16" t="s">
        <v>29</v>
      </c>
      <c r="D33" s="16"/>
      <c r="E33" s="26"/>
      <c r="F33" s="27"/>
      <c r="G33" s="25"/>
      <c r="H33" s="25"/>
      <c r="I33" s="25"/>
      <c r="J33" s="25"/>
      <c r="K33" s="25"/>
      <c r="L33" s="25">
        <v>500</v>
      </c>
      <c r="M33" s="25"/>
      <c r="N33" s="25"/>
      <c r="O33" s="25">
        <v>5000</v>
      </c>
      <c r="P33" s="25"/>
      <c r="Q33" s="25"/>
      <c r="R33" s="25"/>
      <c r="S33" s="25">
        <v>30000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>
        <v>1102.6099999999999</v>
      </c>
      <c r="AE33" s="25"/>
      <c r="AF33" s="34"/>
      <c r="AG33" s="34"/>
      <c r="AH33" s="34"/>
      <c r="AI33" s="34"/>
      <c r="AJ33" s="34"/>
      <c r="AK33" s="34"/>
      <c r="AL33" s="34">
        <v>0</v>
      </c>
      <c r="AM33" s="34"/>
      <c r="AN33" s="34">
        <v>0</v>
      </c>
      <c r="AO33" s="34"/>
      <c r="AP33" s="25"/>
      <c r="AQ33" s="34"/>
      <c r="AR33" s="34">
        <v>500</v>
      </c>
      <c r="AS33" s="34"/>
      <c r="AT33" s="34"/>
      <c r="AU33" s="34"/>
      <c r="AV33" s="34"/>
      <c r="AW33" s="34"/>
      <c r="AX33" s="34"/>
      <c r="AY33" s="34">
        <v>20000</v>
      </c>
      <c r="AZ33" s="34"/>
      <c r="BA33" s="39"/>
      <c r="BB33" s="34"/>
      <c r="BC33" s="34"/>
      <c r="BD33" s="34"/>
      <c r="BE33" s="34"/>
      <c r="BF33" s="34"/>
      <c r="BG33" s="34">
        <f t="shared" si="0"/>
        <v>57102.61</v>
      </c>
      <c r="BH33" s="18"/>
      <c r="BI33" s="18"/>
      <c r="BJ33" s="18"/>
      <c r="BK33" s="18"/>
      <c r="BL33" s="18"/>
      <c r="BM33" s="18"/>
      <c r="BN33" s="18"/>
      <c r="BO33" s="18"/>
    </row>
    <row r="34" spans="1:67" s="4" customFormat="1">
      <c r="A34" s="14">
        <v>2000</v>
      </c>
      <c r="B34" s="15">
        <v>2461</v>
      </c>
      <c r="C34" s="16" t="s">
        <v>30</v>
      </c>
      <c r="D34" s="16"/>
      <c r="E34" s="26"/>
      <c r="F34" s="25">
        <v>15000</v>
      </c>
      <c r="G34" s="25"/>
      <c r="H34" s="25">
        <v>10000</v>
      </c>
      <c r="I34" s="25">
        <v>65000</v>
      </c>
      <c r="J34" s="25">
        <v>5000</v>
      </c>
      <c r="K34" s="25">
        <v>18900</v>
      </c>
      <c r="L34" s="25">
        <v>13000</v>
      </c>
      <c r="M34" s="25"/>
      <c r="N34" s="25"/>
      <c r="O34" s="25">
        <v>360000</v>
      </c>
      <c r="P34" s="25">
        <v>10600</v>
      </c>
      <c r="Q34" s="25">
        <v>60000</v>
      </c>
      <c r="R34" s="25">
        <v>4342</v>
      </c>
      <c r="S34" s="25">
        <v>60000</v>
      </c>
      <c r="T34" s="25"/>
      <c r="U34" s="25"/>
      <c r="V34" s="25">
        <v>35000</v>
      </c>
      <c r="W34" s="25">
        <v>17000</v>
      </c>
      <c r="X34" s="25">
        <v>2040</v>
      </c>
      <c r="Y34" s="25"/>
      <c r="Z34" s="25">
        <v>100000</v>
      </c>
      <c r="AA34" s="25">
        <v>7200</v>
      </c>
      <c r="AB34" s="25">
        <v>30200</v>
      </c>
      <c r="AC34" s="25">
        <v>48000</v>
      </c>
      <c r="AD34" s="25">
        <v>17576.11</v>
      </c>
      <c r="AE34" s="25">
        <v>6000</v>
      </c>
      <c r="AF34" s="34">
        <v>93000</v>
      </c>
      <c r="AG34" s="34">
        <v>65000</v>
      </c>
      <c r="AH34" s="34">
        <v>38000</v>
      </c>
      <c r="AI34" s="34">
        <v>22000</v>
      </c>
      <c r="AJ34" s="34">
        <v>30000</v>
      </c>
      <c r="AK34" s="34"/>
      <c r="AL34" s="34">
        <v>0</v>
      </c>
      <c r="AM34" s="34">
        <v>2800</v>
      </c>
      <c r="AN34" s="34">
        <v>4000</v>
      </c>
      <c r="AO34" s="34"/>
      <c r="AP34" s="25"/>
      <c r="AQ34" s="34"/>
      <c r="AR34" s="34">
        <v>1500</v>
      </c>
      <c r="AS34" s="34">
        <v>65000</v>
      </c>
      <c r="AT34" s="34">
        <v>1200</v>
      </c>
      <c r="AU34" s="34"/>
      <c r="AV34" s="34"/>
      <c r="AW34" s="34">
        <v>495232.5</v>
      </c>
      <c r="AX34" s="34"/>
      <c r="AY34" s="34">
        <v>739039</v>
      </c>
      <c r="AZ34" s="34"/>
      <c r="BA34" s="39"/>
      <c r="BB34" s="34"/>
      <c r="BC34" s="34">
        <v>130600</v>
      </c>
      <c r="BD34" s="34">
        <v>52108</v>
      </c>
      <c r="BE34" s="34"/>
      <c r="BF34" s="34"/>
      <c r="BG34" s="34">
        <f t="shared" si="0"/>
        <v>2624337.61</v>
      </c>
      <c r="BH34" s="18"/>
      <c r="BI34" s="18"/>
      <c r="BJ34" s="18"/>
      <c r="BK34" s="18"/>
      <c r="BL34" s="18"/>
      <c r="BM34" s="18"/>
      <c r="BN34" s="18"/>
      <c r="BO34" s="18"/>
    </row>
    <row r="35" spans="1:67" s="4" customFormat="1">
      <c r="A35" s="14">
        <v>2000</v>
      </c>
      <c r="B35" s="15">
        <v>2462</v>
      </c>
      <c r="C35" s="16" t="s">
        <v>31</v>
      </c>
      <c r="D35" s="16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v>6000</v>
      </c>
      <c r="R35" s="25"/>
      <c r="S35" s="25"/>
      <c r="T35" s="25"/>
      <c r="U35" s="25"/>
      <c r="V35" s="25"/>
      <c r="W35" s="25"/>
      <c r="X35" s="25"/>
      <c r="Y35" s="25">
        <v>4470</v>
      </c>
      <c r="Z35" s="25"/>
      <c r="AA35" s="25"/>
      <c r="AB35" s="25"/>
      <c r="AC35" s="25"/>
      <c r="AD35" s="25"/>
      <c r="AE35" s="25"/>
      <c r="AF35" s="34">
        <v>35000</v>
      </c>
      <c r="AG35" s="34">
        <v>20000</v>
      </c>
      <c r="AH35" s="34">
        <v>25000</v>
      </c>
      <c r="AI35" s="34"/>
      <c r="AJ35" s="34">
        <v>24000</v>
      </c>
      <c r="AK35" s="34"/>
      <c r="AL35" s="34">
        <v>0</v>
      </c>
      <c r="AM35" s="34"/>
      <c r="AN35" s="34">
        <v>0</v>
      </c>
      <c r="AO35" s="34"/>
      <c r="AP35" s="25"/>
      <c r="AQ35" s="34"/>
      <c r="AR35" s="34">
        <v>1500</v>
      </c>
      <c r="AS35" s="34"/>
      <c r="AT35" s="34"/>
      <c r="AU35" s="34"/>
      <c r="AV35" s="34"/>
      <c r="AW35" s="34">
        <v>149500</v>
      </c>
      <c r="AX35" s="34"/>
      <c r="AY35" s="34"/>
      <c r="AZ35" s="34"/>
      <c r="BA35" s="39">
        <v>18084</v>
      </c>
      <c r="BB35" s="34"/>
      <c r="BC35" s="34">
        <v>130600</v>
      </c>
      <c r="BD35" s="34"/>
      <c r="BE35" s="34">
        <v>9675</v>
      </c>
      <c r="BF35" s="34"/>
      <c r="BG35" s="34">
        <f t="shared" si="0"/>
        <v>423829</v>
      </c>
      <c r="BH35" s="18"/>
      <c r="BI35" s="18"/>
      <c r="BJ35" s="18"/>
      <c r="BK35" s="18"/>
      <c r="BL35" s="18"/>
      <c r="BM35" s="18"/>
      <c r="BN35" s="18"/>
      <c r="BO35" s="18"/>
    </row>
    <row r="36" spans="1:67" s="4" customFormat="1">
      <c r="A36" s="14">
        <v>2000</v>
      </c>
      <c r="B36" s="15">
        <v>2471</v>
      </c>
      <c r="C36" s="16" t="s">
        <v>32</v>
      </c>
      <c r="D36" s="16"/>
      <c r="E36" s="26"/>
      <c r="F36" s="25"/>
      <c r="G36" s="25"/>
      <c r="H36" s="25"/>
      <c r="I36" s="25">
        <v>30000</v>
      </c>
      <c r="J36" s="25">
        <v>5000</v>
      </c>
      <c r="K36" s="25"/>
      <c r="L36" s="25">
        <v>450</v>
      </c>
      <c r="M36" s="25"/>
      <c r="N36" s="25"/>
      <c r="O36" s="25">
        <v>528800</v>
      </c>
      <c r="P36" s="25"/>
      <c r="Q36" s="25"/>
      <c r="R36" s="25"/>
      <c r="S36" s="25">
        <v>50000</v>
      </c>
      <c r="T36" s="25"/>
      <c r="U36" s="25"/>
      <c r="V36" s="25">
        <v>20000</v>
      </c>
      <c r="W36" s="25"/>
      <c r="X36" s="25"/>
      <c r="Y36" s="25"/>
      <c r="Z36" s="25"/>
      <c r="AA36" s="25"/>
      <c r="AB36" s="25">
        <v>35500</v>
      </c>
      <c r="AC36" s="25"/>
      <c r="AD36" s="25">
        <v>2282.33</v>
      </c>
      <c r="AE36" s="25"/>
      <c r="AF36" s="34"/>
      <c r="AG36" s="34"/>
      <c r="AH36" s="34"/>
      <c r="AI36" s="34">
        <v>10000</v>
      </c>
      <c r="AJ36" s="34"/>
      <c r="AK36" s="34"/>
      <c r="AL36" s="34">
        <v>0</v>
      </c>
      <c r="AM36" s="34">
        <v>3128.32</v>
      </c>
      <c r="AN36" s="34">
        <v>0</v>
      </c>
      <c r="AO36" s="34"/>
      <c r="AP36" s="25"/>
      <c r="AQ36" s="34"/>
      <c r="AR36" s="34">
        <v>3000</v>
      </c>
      <c r="AS36" s="34"/>
      <c r="AT36" s="34"/>
      <c r="AU36" s="34"/>
      <c r="AV36" s="34"/>
      <c r="AW36" s="34"/>
      <c r="AX36" s="34"/>
      <c r="AY36" s="34">
        <v>58000</v>
      </c>
      <c r="AZ36" s="34"/>
      <c r="BA36" s="39"/>
      <c r="BB36" s="34"/>
      <c r="BC36" s="34">
        <v>4450</v>
      </c>
      <c r="BD36" s="34">
        <v>20767.759999999998</v>
      </c>
      <c r="BE36" s="34"/>
      <c r="BF36" s="34"/>
      <c r="BG36" s="34">
        <f t="shared" si="0"/>
        <v>771378.40999999992</v>
      </c>
      <c r="BH36" s="18"/>
      <c r="BI36" s="18"/>
      <c r="BJ36" s="18"/>
      <c r="BK36" s="18"/>
      <c r="BL36" s="18"/>
      <c r="BM36" s="18"/>
      <c r="BN36" s="18"/>
      <c r="BO36" s="18"/>
    </row>
    <row r="37" spans="1:67" s="4" customFormat="1">
      <c r="A37" s="14">
        <v>2000</v>
      </c>
      <c r="B37" s="15">
        <v>2481</v>
      </c>
      <c r="C37" s="16" t="s">
        <v>33</v>
      </c>
      <c r="D37" s="16"/>
      <c r="E37" s="26"/>
      <c r="F37" s="25"/>
      <c r="G37" s="25"/>
      <c r="H37" s="25"/>
      <c r="I37" s="25">
        <v>7200</v>
      </c>
      <c r="J37" s="25"/>
      <c r="K37" s="25"/>
      <c r="L37" s="25">
        <v>2000</v>
      </c>
      <c r="M37" s="25"/>
      <c r="N37" s="25"/>
      <c r="O37" s="25"/>
      <c r="P37" s="25"/>
      <c r="Q37" s="25">
        <v>11000</v>
      </c>
      <c r="R37" s="25"/>
      <c r="S37" s="25">
        <v>10000</v>
      </c>
      <c r="T37" s="25"/>
      <c r="U37" s="25"/>
      <c r="V37" s="25">
        <v>10000</v>
      </c>
      <c r="W37" s="25">
        <v>67680</v>
      </c>
      <c r="X37" s="25"/>
      <c r="Y37" s="25"/>
      <c r="Z37" s="25"/>
      <c r="AA37" s="25">
        <v>6000</v>
      </c>
      <c r="AB37" s="25">
        <v>3000</v>
      </c>
      <c r="AC37" s="25"/>
      <c r="AD37" s="25">
        <v>171.26</v>
      </c>
      <c r="AE37" s="25">
        <v>3000</v>
      </c>
      <c r="AF37" s="34">
        <v>20000</v>
      </c>
      <c r="AG37" s="34"/>
      <c r="AH37" s="34"/>
      <c r="AI37" s="34"/>
      <c r="AJ37" s="34">
        <v>18000</v>
      </c>
      <c r="AK37" s="34"/>
      <c r="AL37" s="34">
        <v>0</v>
      </c>
      <c r="AM37" s="34"/>
      <c r="AN37" s="34">
        <v>3000</v>
      </c>
      <c r="AO37" s="34"/>
      <c r="AP37" s="25"/>
      <c r="AQ37" s="34"/>
      <c r="AR37" s="34">
        <v>2000</v>
      </c>
      <c r="AS37" s="34"/>
      <c r="AT37" s="34">
        <v>5508</v>
      </c>
      <c r="AU37" s="34"/>
      <c r="AV37" s="34"/>
      <c r="AW37" s="34">
        <v>600000</v>
      </c>
      <c r="AX37" s="34"/>
      <c r="AY37" s="34">
        <v>86118</v>
      </c>
      <c r="AZ37" s="34"/>
      <c r="BA37" s="39"/>
      <c r="BB37" s="34"/>
      <c r="BC37" s="34">
        <v>30346</v>
      </c>
      <c r="BD37" s="34">
        <v>7500</v>
      </c>
      <c r="BE37" s="34"/>
      <c r="BF37" s="34"/>
      <c r="BG37" s="34">
        <f t="shared" si="0"/>
        <v>892523.26</v>
      </c>
      <c r="BH37" s="18"/>
      <c r="BI37" s="18"/>
      <c r="BJ37" s="18"/>
      <c r="BK37" s="18"/>
      <c r="BL37" s="18"/>
      <c r="BM37" s="18"/>
      <c r="BN37" s="18"/>
      <c r="BO37" s="18"/>
    </row>
    <row r="38" spans="1:67" s="4" customFormat="1" ht="27.6">
      <c r="A38" s="14">
        <v>2000</v>
      </c>
      <c r="B38" s="15">
        <v>2491</v>
      </c>
      <c r="C38" s="16" t="s">
        <v>34</v>
      </c>
      <c r="D38" s="16"/>
      <c r="E38" s="26"/>
      <c r="F38" s="25"/>
      <c r="G38" s="25"/>
      <c r="H38" s="25"/>
      <c r="I38" s="25">
        <v>8400</v>
      </c>
      <c r="J38" s="25">
        <v>13800</v>
      </c>
      <c r="K38" s="25"/>
      <c r="L38" s="25">
        <v>3000</v>
      </c>
      <c r="M38" s="25"/>
      <c r="N38" s="25">
        <v>29334.2</v>
      </c>
      <c r="O38" s="25">
        <v>550000</v>
      </c>
      <c r="P38" s="25">
        <v>7000</v>
      </c>
      <c r="Q38" s="25">
        <v>48000</v>
      </c>
      <c r="R38" s="25">
        <v>10000</v>
      </c>
      <c r="S38" s="25">
        <v>14150</v>
      </c>
      <c r="T38" s="25"/>
      <c r="U38" s="25">
        <v>10302.84</v>
      </c>
      <c r="V38" s="25">
        <v>20000</v>
      </c>
      <c r="W38" s="25">
        <v>26000</v>
      </c>
      <c r="X38" s="25"/>
      <c r="Y38" s="25">
        <v>54667.8</v>
      </c>
      <c r="Z38" s="25">
        <v>100000</v>
      </c>
      <c r="AA38" s="25">
        <v>12600</v>
      </c>
      <c r="AB38" s="25">
        <v>65000</v>
      </c>
      <c r="AC38" s="25"/>
      <c r="AD38" s="25">
        <v>64954.080000000002</v>
      </c>
      <c r="AE38" s="25">
        <v>6000</v>
      </c>
      <c r="AF38" s="34">
        <v>15500</v>
      </c>
      <c r="AG38" s="34">
        <v>102000</v>
      </c>
      <c r="AH38" s="34"/>
      <c r="AI38" s="34">
        <v>20000</v>
      </c>
      <c r="AJ38" s="34">
        <v>11000</v>
      </c>
      <c r="AK38" s="34"/>
      <c r="AL38" s="34">
        <v>0</v>
      </c>
      <c r="AM38" s="34">
        <v>3252.52</v>
      </c>
      <c r="AN38" s="34">
        <v>3000</v>
      </c>
      <c r="AO38" s="34"/>
      <c r="AP38" s="25"/>
      <c r="AQ38" s="34"/>
      <c r="AR38" s="34">
        <v>3000</v>
      </c>
      <c r="AS38" s="34">
        <v>35000</v>
      </c>
      <c r="AT38" s="34">
        <v>3504</v>
      </c>
      <c r="AU38" s="34"/>
      <c r="AV38" s="34"/>
      <c r="AW38" s="34">
        <v>207000</v>
      </c>
      <c r="AX38" s="34"/>
      <c r="AY38" s="34">
        <v>439038</v>
      </c>
      <c r="AZ38" s="34"/>
      <c r="BA38" s="39"/>
      <c r="BB38" s="34"/>
      <c r="BC38" s="34">
        <v>125172</v>
      </c>
      <c r="BD38" s="34">
        <v>84139</v>
      </c>
      <c r="BE38" s="34"/>
      <c r="BF38" s="34"/>
      <c r="BG38" s="34">
        <f t="shared" si="0"/>
        <v>2094814.44</v>
      </c>
      <c r="BH38" s="18"/>
      <c r="BI38" s="18"/>
      <c r="BJ38" s="18"/>
      <c r="BK38" s="18"/>
      <c r="BL38" s="18"/>
      <c r="BM38" s="18"/>
      <c r="BN38" s="18"/>
      <c r="BO38" s="18"/>
    </row>
    <row r="39" spans="1:67" s="4" customFormat="1" ht="18.600000000000001" customHeight="1">
      <c r="A39" s="14">
        <v>2000</v>
      </c>
      <c r="B39" s="15">
        <v>2511</v>
      </c>
      <c r="C39" s="16" t="s">
        <v>35</v>
      </c>
      <c r="D39" s="16"/>
      <c r="E39" s="26"/>
      <c r="F39" s="25"/>
      <c r="G39" s="25"/>
      <c r="H39" s="25"/>
      <c r="I39" s="25">
        <v>2285728.2000000002</v>
      </c>
      <c r="J39" s="25"/>
      <c r="K39" s="25"/>
      <c r="L39" s="25"/>
      <c r="M39" s="25">
        <v>3762</v>
      </c>
      <c r="N39" s="25"/>
      <c r="O39" s="25"/>
      <c r="P39" s="25"/>
      <c r="Q39" s="25"/>
      <c r="R39" s="25"/>
      <c r="S39" s="25"/>
      <c r="T39" s="25"/>
      <c r="U39" s="25"/>
      <c r="V39" s="25">
        <v>12000</v>
      </c>
      <c r="W39" s="25"/>
      <c r="X39" s="25"/>
      <c r="Y39" s="25"/>
      <c r="Z39" s="25"/>
      <c r="AA39" s="25"/>
      <c r="AB39" s="25">
        <v>161450</v>
      </c>
      <c r="AC39" s="25"/>
      <c r="AD39" s="25"/>
      <c r="AE39" s="25"/>
      <c r="AF39" s="34"/>
      <c r="AG39" s="34"/>
      <c r="AH39" s="34"/>
      <c r="AI39" s="34"/>
      <c r="AJ39" s="34"/>
      <c r="AK39" s="34"/>
      <c r="AL39" s="34">
        <v>0</v>
      </c>
      <c r="AM39" s="34"/>
      <c r="AN39" s="34">
        <v>0</v>
      </c>
      <c r="AO39" s="34"/>
      <c r="AP39" s="25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9"/>
      <c r="BB39" s="34"/>
      <c r="BC39" s="34"/>
      <c r="BD39" s="34"/>
      <c r="BE39" s="34"/>
      <c r="BF39" s="34"/>
      <c r="BG39" s="34">
        <f t="shared" si="0"/>
        <v>2462940.2000000002</v>
      </c>
      <c r="BH39" s="18"/>
      <c r="BI39" s="18"/>
      <c r="BJ39" s="18"/>
      <c r="BK39" s="18"/>
      <c r="BL39" s="18"/>
      <c r="BM39" s="18"/>
      <c r="BN39" s="18"/>
      <c r="BO39" s="18"/>
    </row>
    <row r="40" spans="1:67" s="4" customFormat="1" ht="16.95" customHeight="1">
      <c r="A40" s="14">
        <v>2000</v>
      </c>
      <c r="B40" s="15">
        <v>2521</v>
      </c>
      <c r="C40" s="16" t="s">
        <v>36</v>
      </c>
      <c r="D40" s="16"/>
      <c r="E40" s="26"/>
      <c r="F40" s="25"/>
      <c r="G40" s="25"/>
      <c r="H40" s="25"/>
      <c r="I40" s="25"/>
      <c r="J40" s="25"/>
      <c r="K40" s="25"/>
      <c r="L40" s="25">
        <v>300</v>
      </c>
      <c r="M40" s="25"/>
      <c r="N40" s="25">
        <v>34630</v>
      </c>
      <c r="O40" s="25">
        <v>10000</v>
      </c>
      <c r="P40" s="25"/>
      <c r="Q40" s="25"/>
      <c r="R40" s="25">
        <v>2000</v>
      </c>
      <c r="S40" s="25">
        <v>13550</v>
      </c>
      <c r="T40" s="25"/>
      <c r="U40" s="25"/>
      <c r="V40" s="25"/>
      <c r="W40" s="25"/>
      <c r="X40" s="25"/>
      <c r="Y40" s="25"/>
      <c r="Z40" s="25"/>
      <c r="AA40" s="25">
        <v>4200</v>
      </c>
      <c r="AB40" s="25">
        <v>39500</v>
      </c>
      <c r="AC40" s="25"/>
      <c r="AD40" s="25">
        <v>601.23</v>
      </c>
      <c r="AE40" s="25"/>
      <c r="AF40" s="34"/>
      <c r="AG40" s="34">
        <v>15000</v>
      </c>
      <c r="AH40" s="34"/>
      <c r="AI40" s="34"/>
      <c r="AJ40" s="34">
        <v>19600</v>
      </c>
      <c r="AK40" s="34"/>
      <c r="AL40" s="34">
        <v>0</v>
      </c>
      <c r="AM40" s="34">
        <v>4800</v>
      </c>
      <c r="AN40" s="34">
        <v>0</v>
      </c>
      <c r="AO40" s="34"/>
      <c r="AP40" s="25"/>
      <c r="AQ40" s="34"/>
      <c r="AR40" s="34"/>
      <c r="AS40" s="34"/>
      <c r="AT40" s="34"/>
      <c r="AU40" s="34">
        <v>800</v>
      </c>
      <c r="AV40" s="34"/>
      <c r="AW40" s="34"/>
      <c r="AX40" s="34"/>
      <c r="AY40" s="34">
        <v>169610</v>
      </c>
      <c r="AZ40" s="34"/>
      <c r="BA40" s="39"/>
      <c r="BB40" s="34"/>
      <c r="BC40" s="34">
        <v>2000</v>
      </c>
      <c r="BD40" s="34"/>
      <c r="BE40" s="34"/>
      <c r="BF40" s="34"/>
      <c r="BG40" s="34">
        <f t="shared" si="0"/>
        <v>316591.23</v>
      </c>
      <c r="BH40" s="18"/>
      <c r="BI40" s="18"/>
      <c r="BJ40" s="18"/>
      <c r="BK40" s="18"/>
      <c r="BL40" s="18"/>
      <c r="BM40" s="18"/>
      <c r="BN40" s="18"/>
      <c r="BO40" s="18"/>
    </row>
    <row r="41" spans="1:67" s="4" customFormat="1">
      <c r="A41" s="14">
        <v>2000</v>
      </c>
      <c r="B41" s="15">
        <v>2531</v>
      </c>
      <c r="C41" s="16" t="s">
        <v>37</v>
      </c>
      <c r="D41" s="16"/>
      <c r="E41" s="26"/>
      <c r="F41" s="25"/>
      <c r="G41" s="25"/>
      <c r="H41" s="25"/>
      <c r="I41" s="25">
        <v>5000000</v>
      </c>
      <c r="J41" s="25">
        <v>500</v>
      </c>
      <c r="K41" s="25"/>
      <c r="L41" s="25">
        <v>650</v>
      </c>
      <c r="M41" s="25">
        <v>2561.1799999999998</v>
      </c>
      <c r="N41" s="25"/>
      <c r="O41" s="25">
        <v>50000</v>
      </c>
      <c r="P41" s="25"/>
      <c r="Q41" s="25"/>
      <c r="R41" s="25"/>
      <c r="S41" s="25">
        <v>50000</v>
      </c>
      <c r="T41" s="25"/>
      <c r="U41" s="25"/>
      <c r="V41" s="25"/>
      <c r="W41" s="25">
        <v>4000</v>
      </c>
      <c r="X41" s="25"/>
      <c r="Y41" s="25"/>
      <c r="Z41" s="25">
        <v>150000</v>
      </c>
      <c r="AA41" s="25">
        <v>1600</v>
      </c>
      <c r="AB41" s="25">
        <v>401000</v>
      </c>
      <c r="AC41" s="25">
        <v>12000</v>
      </c>
      <c r="AD41" s="25">
        <v>1837.71</v>
      </c>
      <c r="AE41" s="25">
        <v>3600</v>
      </c>
      <c r="AF41" s="34"/>
      <c r="AG41" s="34"/>
      <c r="AH41" s="34"/>
      <c r="AI41" s="34">
        <v>8000</v>
      </c>
      <c r="AJ41" s="34">
        <v>1200</v>
      </c>
      <c r="AK41" s="34"/>
      <c r="AL41" s="34">
        <v>0</v>
      </c>
      <c r="AM41" s="34"/>
      <c r="AN41" s="34">
        <v>1000</v>
      </c>
      <c r="AO41" s="34"/>
      <c r="AP41" s="25"/>
      <c r="AQ41" s="34"/>
      <c r="AR41" s="34"/>
      <c r="AS41" s="34"/>
      <c r="AT41" s="34"/>
      <c r="AU41" s="34"/>
      <c r="AV41" s="34"/>
      <c r="AW41" s="34">
        <v>79700</v>
      </c>
      <c r="AX41" s="34"/>
      <c r="AY41" s="34">
        <v>247200</v>
      </c>
      <c r="AZ41" s="34"/>
      <c r="BA41" s="39"/>
      <c r="BB41" s="34">
        <v>18000</v>
      </c>
      <c r="BC41" s="34">
        <v>11914</v>
      </c>
      <c r="BD41" s="34"/>
      <c r="BE41" s="34"/>
      <c r="BF41" s="34"/>
      <c r="BG41" s="34">
        <f t="shared" si="0"/>
        <v>6044762.8899999997</v>
      </c>
      <c r="BH41" s="18"/>
      <c r="BI41" s="18"/>
      <c r="BJ41" s="18"/>
      <c r="BK41" s="18"/>
      <c r="BL41" s="18"/>
      <c r="BM41" s="18"/>
      <c r="BN41" s="18"/>
      <c r="BO41" s="18"/>
    </row>
    <row r="42" spans="1:67" s="4" customFormat="1">
      <c r="A42" s="14">
        <v>2000</v>
      </c>
      <c r="B42" s="15">
        <v>2541</v>
      </c>
      <c r="C42" s="16" t="s">
        <v>38</v>
      </c>
      <c r="D42" s="16"/>
      <c r="E42" s="26"/>
      <c r="F42" s="25"/>
      <c r="G42" s="25"/>
      <c r="H42" s="25"/>
      <c r="I42" s="25">
        <v>1450000</v>
      </c>
      <c r="J42" s="25"/>
      <c r="K42" s="25"/>
      <c r="L42" s="25">
        <v>500</v>
      </c>
      <c r="M42" s="25"/>
      <c r="N42" s="25"/>
      <c r="O42" s="25"/>
      <c r="P42" s="25"/>
      <c r="Q42" s="25"/>
      <c r="R42" s="25"/>
      <c r="S42" s="25">
        <v>40000</v>
      </c>
      <c r="T42" s="25"/>
      <c r="U42" s="25"/>
      <c r="V42" s="25">
        <v>2000</v>
      </c>
      <c r="W42" s="25"/>
      <c r="X42" s="25"/>
      <c r="Y42" s="25"/>
      <c r="Z42" s="25">
        <v>119992.85</v>
      </c>
      <c r="AA42" s="25"/>
      <c r="AB42" s="25">
        <v>503500</v>
      </c>
      <c r="AC42" s="25"/>
      <c r="AD42" s="25"/>
      <c r="AE42" s="25"/>
      <c r="AF42" s="34">
        <v>10000</v>
      </c>
      <c r="AG42" s="34"/>
      <c r="AH42" s="34"/>
      <c r="AI42" s="34"/>
      <c r="AJ42" s="34">
        <v>2510.1</v>
      </c>
      <c r="AK42" s="34"/>
      <c r="AL42" s="34">
        <v>0</v>
      </c>
      <c r="AM42" s="34"/>
      <c r="AN42" s="34">
        <v>0</v>
      </c>
      <c r="AO42" s="34"/>
      <c r="AP42" s="25"/>
      <c r="AQ42" s="34"/>
      <c r="AR42" s="34"/>
      <c r="AS42" s="34"/>
      <c r="AT42" s="34"/>
      <c r="AU42" s="34"/>
      <c r="AV42" s="34"/>
      <c r="AW42" s="34"/>
      <c r="AX42" s="34"/>
      <c r="AY42" s="34">
        <v>112000</v>
      </c>
      <c r="AZ42" s="34"/>
      <c r="BA42" s="39"/>
      <c r="BB42" s="34"/>
      <c r="BC42" s="34">
        <v>333909.2</v>
      </c>
      <c r="BD42" s="34">
        <v>16660</v>
      </c>
      <c r="BE42" s="34"/>
      <c r="BF42" s="34"/>
      <c r="BG42" s="34">
        <f t="shared" si="0"/>
        <v>2591072.1500000004</v>
      </c>
      <c r="BH42" s="18"/>
      <c r="BI42" s="18"/>
      <c r="BJ42" s="18"/>
      <c r="BK42" s="18"/>
      <c r="BL42" s="18"/>
      <c r="BM42" s="18"/>
      <c r="BN42" s="18"/>
      <c r="BO42" s="18"/>
    </row>
    <row r="43" spans="1:67" s="4" customFormat="1">
      <c r="A43" s="14">
        <v>2000</v>
      </c>
      <c r="B43" s="15">
        <v>2551</v>
      </c>
      <c r="C43" s="16" t="s">
        <v>39</v>
      </c>
      <c r="D43" s="16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>
        <v>250000</v>
      </c>
      <c r="P43" s="25"/>
      <c r="Q43" s="25"/>
      <c r="R43" s="25"/>
      <c r="S43" s="25"/>
      <c r="T43" s="25"/>
      <c r="U43" s="25"/>
      <c r="V43" s="25">
        <v>3000</v>
      </c>
      <c r="W43" s="25"/>
      <c r="X43" s="25"/>
      <c r="Y43" s="25"/>
      <c r="Z43" s="25"/>
      <c r="AA43" s="25"/>
      <c r="AB43" s="25"/>
      <c r="AC43" s="25"/>
      <c r="AD43" s="25"/>
      <c r="AE43" s="25"/>
      <c r="AF43" s="34"/>
      <c r="AG43" s="34"/>
      <c r="AH43" s="34"/>
      <c r="AI43" s="34"/>
      <c r="AJ43" s="34"/>
      <c r="AK43" s="34"/>
      <c r="AL43" s="34">
        <v>0</v>
      </c>
      <c r="AM43" s="34"/>
      <c r="AN43" s="34">
        <v>0</v>
      </c>
      <c r="AO43" s="34"/>
      <c r="AP43" s="25"/>
      <c r="AQ43" s="34"/>
      <c r="AR43" s="34"/>
      <c r="AS43" s="34"/>
      <c r="AT43" s="34"/>
      <c r="AU43" s="34"/>
      <c r="AV43" s="34"/>
      <c r="AW43" s="34"/>
      <c r="AX43" s="34"/>
      <c r="AY43" s="34">
        <v>2000</v>
      </c>
      <c r="AZ43" s="34"/>
      <c r="BA43" s="39"/>
      <c r="BB43" s="34"/>
      <c r="BC43" s="34"/>
      <c r="BD43" s="34"/>
      <c r="BE43" s="34"/>
      <c r="BF43" s="34"/>
      <c r="BG43" s="34">
        <f t="shared" si="0"/>
        <v>255000</v>
      </c>
      <c r="BH43" s="18"/>
      <c r="BI43" s="18"/>
      <c r="BJ43" s="18"/>
      <c r="BK43" s="18"/>
      <c r="BL43" s="18"/>
      <c r="BM43" s="18"/>
      <c r="BN43" s="18"/>
      <c r="BO43" s="18"/>
    </row>
    <row r="44" spans="1:67" s="4" customFormat="1">
      <c r="A44" s="14">
        <v>2000</v>
      </c>
      <c r="B44" s="15">
        <v>2561</v>
      </c>
      <c r="C44" s="16" t="s">
        <v>40</v>
      </c>
      <c r="D44" s="16"/>
      <c r="E44" s="26"/>
      <c r="F44" s="25"/>
      <c r="G44" s="25"/>
      <c r="H44" s="25"/>
      <c r="I44" s="25"/>
      <c r="J44" s="25"/>
      <c r="K44" s="25"/>
      <c r="L44" s="25">
        <v>200</v>
      </c>
      <c r="M44" s="25"/>
      <c r="N44" s="25"/>
      <c r="O44" s="25"/>
      <c r="P44" s="25"/>
      <c r="Q44" s="25">
        <v>12000</v>
      </c>
      <c r="R44" s="25"/>
      <c r="S44" s="25">
        <v>15000</v>
      </c>
      <c r="T44" s="25"/>
      <c r="U44" s="25"/>
      <c r="V44" s="25"/>
      <c r="W44" s="25"/>
      <c r="X44" s="25"/>
      <c r="Y44" s="25">
        <v>33132.800000000003</v>
      </c>
      <c r="Z44" s="25"/>
      <c r="AA44" s="25"/>
      <c r="AB44" s="25">
        <v>67000</v>
      </c>
      <c r="AC44" s="25"/>
      <c r="AD44" s="25">
        <v>1048.8499999999999</v>
      </c>
      <c r="AE44" s="25"/>
      <c r="AF44" s="34"/>
      <c r="AG44" s="34"/>
      <c r="AH44" s="34"/>
      <c r="AI44" s="34"/>
      <c r="AJ44" s="34">
        <v>4800</v>
      </c>
      <c r="AK44" s="34"/>
      <c r="AL44" s="34">
        <v>0</v>
      </c>
      <c r="AM44" s="34">
        <v>21398</v>
      </c>
      <c r="AN44" s="34">
        <v>1000</v>
      </c>
      <c r="AO44" s="34"/>
      <c r="AP44" s="25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9"/>
      <c r="BB44" s="34"/>
      <c r="BC44" s="34"/>
      <c r="BD44" s="34"/>
      <c r="BE44" s="34"/>
      <c r="BF44" s="34"/>
      <c r="BG44" s="34">
        <f t="shared" si="0"/>
        <v>155579.65000000002</v>
      </c>
      <c r="BH44" s="18"/>
      <c r="BI44" s="18"/>
      <c r="BJ44" s="18"/>
      <c r="BK44" s="18"/>
      <c r="BL44" s="18"/>
      <c r="BM44" s="18"/>
      <c r="BN44" s="18"/>
      <c r="BO44" s="18"/>
    </row>
    <row r="45" spans="1:67" s="4" customFormat="1">
      <c r="A45" s="14">
        <v>2000</v>
      </c>
      <c r="B45" s="15">
        <v>2591</v>
      </c>
      <c r="C45" s="16" t="s">
        <v>41</v>
      </c>
      <c r="D45" s="16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>
        <v>49770</v>
      </c>
      <c r="T45" s="25"/>
      <c r="U45" s="25"/>
      <c r="V45" s="25">
        <v>23688</v>
      </c>
      <c r="W45" s="25"/>
      <c r="X45" s="25"/>
      <c r="Y45" s="25"/>
      <c r="Z45" s="25"/>
      <c r="AA45" s="25"/>
      <c r="AB45" s="25"/>
      <c r="AC45" s="25"/>
      <c r="AD45" s="25"/>
      <c r="AE45" s="25"/>
      <c r="AF45" s="34"/>
      <c r="AG45" s="34"/>
      <c r="AH45" s="34">
        <v>50000</v>
      </c>
      <c r="AI45" s="34"/>
      <c r="AJ45" s="34"/>
      <c r="AK45" s="34"/>
      <c r="AL45" s="34">
        <v>0</v>
      </c>
      <c r="AM45" s="34"/>
      <c r="AN45" s="34">
        <v>0</v>
      </c>
      <c r="AO45" s="34"/>
      <c r="AP45" s="25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9"/>
      <c r="BB45" s="34"/>
      <c r="BC45" s="34"/>
      <c r="BD45" s="34">
        <v>27000</v>
      </c>
      <c r="BE45" s="34"/>
      <c r="BF45" s="34"/>
      <c r="BG45" s="34">
        <f t="shared" si="0"/>
        <v>150458</v>
      </c>
      <c r="BH45" s="18"/>
      <c r="BI45" s="18"/>
      <c r="BJ45" s="18"/>
      <c r="BK45" s="18"/>
      <c r="BL45" s="18"/>
      <c r="BM45" s="18"/>
      <c r="BN45" s="18"/>
      <c r="BO45" s="18"/>
    </row>
    <row r="46" spans="1:67" s="4" customFormat="1">
      <c r="A46" s="14">
        <v>2000</v>
      </c>
      <c r="B46" s="15">
        <v>2611</v>
      </c>
      <c r="C46" s="16" t="s">
        <v>42</v>
      </c>
      <c r="D46" s="16"/>
      <c r="E46" s="26">
        <v>113400</v>
      </c>
      <c r="F46" s="25">
        <v>204015</v>
      </c>
      <c r="G46" s="25">
        <v>365400</v>
      </c>
      <c r="H46" s="25">
        <v>546210</v>
      </c>
      <c r="I46" s="25">
        <v>360000</v>
      </c>
      <c r="J46" s="25">
        <v>232800</v>
      </c>
      <c r="K46" s="25">
        <v>100000.09</v>
      </c>
      <c r="L46" s="25">
        <v>99000</v>
      </c>
      <c r="M46" s="25">
        <v>36000</v>
      </c>
      <c r="N46" s="25">
        <v>184000</v>
      </c>
      <c r="O46" s="25">
        <v>348000</v>
      </c>
      <c r="P46" s="25">
        <v>150000</v>
      </c>
      <c r="Q46" s="25">
        <v>1143576</v>
      </c>
      <c r="R46" s="25">
        <v>96000</v>
      </c>
      <c r="S46" s="25">
        <v>118000</v>
      </c>
      <c r="T46" s="25">
        <v>38000</v>
      </c>
      <c r="U46" s="25">
        <v>166320</v>
      </c>
      <c r="V46" s="25">
        <v>156000</v>
      </c>
      <c r="W46" s="25">
        <v>180000</v>
      </c>
      <c r="X46" s="25">
        <v>227640</v>
      </c>
      <c r="Y46" s="25">
        <v>30750</v>
      </c>
      <c r="Z46" s="25">
        <v>64473192</v>
      </c>
      <c r="AA46" s="25">
        <v>96000</v>
      </c>
      <c r="AB46" s="25">
        <v>603564.66</v>
      </c>
      <c r="AC46" s="25">
        <v>180000</v>
      </c>
      <c r="AD46" s="25">
        <v>483187.42</v>
      </c>
      <c r="AE46" s="25">
        <v>330000</v>
      </c>
      <c r="AF46" s="34">
        <v>120000</v>
      </c>
      <c r="AG46" s="34">
        <v>630042</v>
      </c>
      <c r="AH46" s="34">
        <v>1350000</v>
      </c>
      <c r="AI46" s="34">
        <v>72000</v>
      </c>
      <c r="AJ46" s="34">
        <v>960120</v>
      </c>
      <c r="AK46" s="34">
        <v>80892</v>
      </c>
      <c r="AL46" s="34">
        <v>0</v>
      </c>
      <c r="AM46" s="34">
        <v>1293201</v>
      </c>
      <c r="AN46" s="34">
        <v>96012</v>
      </c>
      <c r="AO46" s="34">
        <v>40284</v>
      </c>
      <c r="AP46" s="25"/>
      <c r="AQ46" s="34">
        <v>500000</v>
      </c>
      <c r="AR46" s="34">
        <v>204600</v>
      </c>
      <c r="AS46" s="34">
        <v>348000</v>
      </c>
      <c r="AT46" s="34">
        <v>72000</v>
      </c>
      <c r="AU46" s="34">
        <v>288792</v>
      </c>
      <c r="AV46" s="34">
        <v>1641150</v>
      </c>
      <c r="AW46" s="34">
        <v>1927044</v>
      </c>
      <c r="AX46" s="34">
        <f>+'[1]2611'!$F$8</f>
        <v>362559.91800000001</v>
      </c>
      <c r="AY46" s="34">
        <v>2379790</v>
      </c>
      <c r="AZ46" s="34">
        <v>25200</v>
      </c>
      <c r="BA46" s="39">
        <v>268380</v>
      </c>
      <c r="BB46" s="34"/>
      <c r="BC46" s="34">
        <v>282400</v>
      </c>
      <c r="BD46" s="34">
        <v>974862</v>
      </c>
      <c r="BE46" s="34">
        <v>615573</v>
      </c>
      <c r="BF46" s="34">
        <v>24000</v>
      </c>
      <c r="BG46" s="34">
        <f t="shared" si="0"/>
        <v>85617957.088</v>
      </c>
      <c r="BH46" s="18"/>
      <c r="BI46" s="18"/>
      <c r="BJ46" s="18"/>
      <c r="BK46" s="18"/>
      <c r="BL46" s="18"/>
      <c r="BM46" s="18"/>
      <c r="BN46" s="18"/>
      <c r="BO46" s="18"/>
    </row>
    <row r="47" spans="1:67" s="4" customFormat="1">
      <c r="A47" s="14">
        <v>2000</v>
      </c>
      <c r="B47" s="15">
        <v>2612</v>
      </c>
      <c r="C47" s="16" t="s">
        <v>43</v>
      </c>
      <c r="D47" s="16"/>
      <c r="E47" s="26"/>
      <c r="F47" s="25">
        <v>10000</v>
      </c>
      <c r="G47" s="25"/>
      <c r="H47" s="25">
        <v>40050</v>
      </c>
      <c r="I47" s="25"/>
      <c r="J47" s="25">
        <v>6000</v>
      </c>
      <c r="K47" s="25"/>
      <c r="L47" s="25">
        <v>1500</v>
      </c>
      <c r="M47" s="25"/>
      <c r="N47" s="25">
        <v>54531.26</v>
      </c>
      <c r="O47" s="25"/>
      <c r="P47" s="25"/>
      <c r="Q47" s="25">
        <v>63740</v>
      </c>
      <c r="R47" s="25"/>
      <c r="S47" s="25"/>
      <c r="T47" s="25"/>
      <c r="U47" s="25"/>
      <c r="V47" s="25"/>
      <c r="W47" s="25"/>
      <c r="X47" s="25">
        <v>2004</v>
      </c>
      <c r="Y47" s="25"/>
      <c r="Z47" s="25"/>
      <c r="AA47" s="25">
        <v>3000</v>
      </c>
      <c r="AB47" s="25">
        <v>10400</v>
      </c>
      <c r="AC47" s="25"/>
      <c r="AD47" s="25"/>
      <c r="AE47" s="25">
        <v>139000</v>
      </c>
      <c r="AF47" s="34"/>
      <c r="AG47" s="34">
        <v>22500</v>
      </c>
      <c r="AH47" s="34"/>
      <c r="AI47" s="34"/>
      <c r="AJ47" s="34">
        <v>25200</v>
      </c>
      <c r="AK47" s="34"/>
      <c r="AL47" s="34">
        <v>0</v>
      </c>
      <c r="AM47" s="34">
        <v>28200</v>
      </c>
      <c r="AN47" s="34">
        <v>4000</v>
      </c>
      <c r="AO47" s="34"/>
      <c r="AP47" s="25"/>
      <c r="AQ47" s="34"/>
      <c r="AR47" s="34">
        <v>5400</v>
      </c>
      <c r="AS47" s="34"/>
      <c r="AT47" s="34"/>
      <c r="AU47" s="34">
        <v>2400</v>
      </c>
      <c r="AV47" s="34">
        <v>224000</v>
      </c>
      <c r="AW47" s="34">
        <v>153600</v>
      </c>
      <c r="AX47" s="34">
        <f>+'[1]2612'!$F$8</f>
        <v>2982.84</v>
      </c>
      <c r="AY47" s="34">
        <v>514919.36</v>
      </c>
      <c r="AZ47" s="34"/>
      <c r="BA47" s="39"/>
      <c r="BB47" s="34"/>
      <c r="BC47" s="34">
        <v>7000</v>
      </c>
      <c r="BD47" s="34">
        <v>36350</v>
      </c>
      <c r="BE47" s="34"/>
      <c r="BF47" s="34"/>
      <c r="BG47" s="34">
        <f t="shared" si="0"/>
        <v>1356777.46</v>
      </c>
      <c r="BH47" s="18"/>
      <c r="BI47" s="18"/>
      <c r="BJ47" s="18"/>
      <c r="BK47" s="18"/>
      <c r="BL47" s="18"/>
      <c r="BM47" s="18"/>
      <c r="BN47" s="18"/>
      <c r="BO47" s="18"/>
    </row>
    <row r="48" spans="1:67" s="4" customFormat="1">
      <c r="A48" s="14">
        <v>2000</v>
      </c>
      <c r="B48" s="15">
        <v>2621</v>
      </c>
      <c r="C48" s="16" t="s">
        <v>44</v>
      </c>
      <c r="D48" s="16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4"/>
      <c r="AG48" s="34"/>
      <c r="AH48" s="34"/>
      <c r="AI48" s="34"/>
      <c r="AJ48" s="34"/>
      <c r="AK48" s="34"/>
      <c r="AL48" s="34">
        <v>0</v>
      </c>
      <c r="AM48" s="34"/>
      <c r="AN48" s="34">
        <v>0</v>
      </c>
      <c r="AO48" s="34"/>
      <c r="AP48" s="25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9"/>
      <c r="BB48" s="34"/>
      <c r="BC48" s="34"/>
      <c r="BD48" s="34"/>
      <c r="BE48" s="34"/>
      <c r="BF48" s="34"/>
      <c r="BG48" s="34">
        <f t="shared" si="0"/>
        <v>0</v>
      </c>
      <c r="BH48" s="18"/>
      <c r="BI48" s="18"/>
      <c r="BJ48" s="18"/>
      <c r="BK48" s="18"/>
      <c r="BL48" s="18"/>
      <c r="BM48" s="18"/>
      <c r="BN48" s="18"/>
      <c r="BO48" s="18"/>
    </row>
    <row r="49" spans="1:67" s="4" customFormat="1">
      <c r="A49" s="14">
        <v>2000</v>
      </c>
      <c r="B49" s="15">
        <v>2711</v>
      </c>
      <c r="C49" s="16" t="s">
        <v>45</v>
      </c>
      <c r="D49" s="16"/>
      <c r="E49" s="26"/>
      <c r="F49" s="25"/>
      <c r="G49" s="25"/>
      <c r="H49" s="25"/>
      <c r="I49" s="25">
        <v>500000</v>
      </c>
      <c r="J49" s="25"/>
      <c r="K49" s="25"/>
      <c r="L49" s="25"/>
      <c r="M49" s="25"/>
      <c r="N49" s="25"/>
      <c r="O49" s="25"/>
      <c r="P49" s="25"/>
      <c r="Q49" s="25"/>
      <c r="R49" s="25">
        <v>16000</v>
      </c>
      <c r="S49" s="25"/>
      <c r="T49" s="25"/>
      <c r="U49" s="25"/>
      <c r="V49" s="25"/>
      <c r="W49" s="25"/>
      <c r="X49" s="25"/>
      <c r="Y49" s="25"/>
      <c r="Z49" s="25">
        <v>849999.5</v>
      </c>
      <c r="AA49" s="25"/>
      <c r="AB49" s="25">
        <v>60750</v>
      </c>
      <c r="AC49" s="25"/>
      <c r="AD49" s="25">
        <v>26624.09</v>
      </c>
      <c r="AE49" s="25">
        <v>10000</v>
      </c>
      <c r="AF49" s="34"/>
      <c r="AG49" s="34"/>
      <c r="AH49" s="34"/>
      <c r="AI49" s="34"/>
      <c r="AJ49" s="34"/>
      <c r="AK49" s="34"/>
      <c r="AL49" s="34">
        <v>0</v>
      </c>
      <c r="AM49" s="34"/>
      <c r="AN49" s="34">
        <v>0</v>
      </c>
      <c r="AO49" s="34"/>
      <c r="AP49" s="25"/>
      <c r="AQ49" s="34"/>
      <c r="AR49" s="34"/>
      <c r="AS49" s="34"/>
      <c r="AT49" s="34"/>
      <c r="AU49" s="34"/>
      <c r="AV49" s="34"/>
      <c r="AW49" s="34"/>
      <c r="AX49" s="34"/>
      <c r="AY49" s="34">
        <v>45000000</v>
      </c>
      <c r="AZ49" s="34"/>
      <c r="BA49" s="39"/>
      <c r="BB49" s="34">
        <v>300000</v>
      </c>
      <c r="BC49" s="34">
        <v>20000</v>
      </c>
      <c r="BD49" s="34"/>
      <c r="BE49" s="34"/>
      <c r="BF49" s="34"/>
      <c r="BG49" s="34">
        <f t="shared" si="0"/>
        <v>46783373.590000004</v>
      </c>
      <c r="BH49" s="18"/>
      <c r="BI49" s="18"/>
      <c r="BJ49" s="18"/>
      <c r="BK49" s="18"/>
      <c r="BL49" s="18"/>
      <c r="BM49" s="18"/>
      <c r="BN49" s="18"/>
      <c r="BO49" s="18"/>
    </row>
    <row r="50" spans="1:67" s="4" customFormat="1">
      <c r="A50" s="14">
        <v>2000</v>
      </c>
      <c r="B50" s="15">
        <v>2712</v>
      </c>
      <c r="C50" s="16" t="s">
        <v>46</v>
      </c>
      <c r="D50" s="16"/>
      <c r="E50" s="26"/>
      <c r="F50" s="25"/>
      <c r="G50" s="25"/>
      <c r="H50" s="25"/>
      <c r="I50" s="25"/>
      <c r="J50" s="25">
        <v>40000</v>
      </c>
      <c r="K50" s="25"/>
      <c r="L50" s="25"/>
      <c r="M50" s="25"/>
      <c r="N50" s="25">
        <v>20530</v>
      </c>
      <c r="O50" s="25">
        <v>468000</v>
      </c>
      <c r="P50" s="25"/>
      <c r="Q50" s="25"/>
      <c r="R50" s="25"/>
      <c r="S50" s="25">
        <v>70000</v>
      </c>
      <c r="T50" s="25"/>
      <c r="U50" s="25"/>
      <c r="V50" s="25">
        <v>9200</v>
      </c>
      <c r="W50" s="25">
        <v>200000</v>
      </c>
      <c r="X50" s="25">
        <v>14145.28</v>
      </c>
      <c r="Y50" s="25">
        <v>12100</v>
      </c>
      <c r="Z50" s="25">
        <v>500050.3</v>
      </c>
      <c r="AA50" s="25">
        <v>8500</v>
      </c>
      <c r="AB50" s="25">
        <v>21500</v>
      </c>
      <c r="AC50" s="25"/>
      <c r="AD50" s="25"/>
      <c r="AE50" s="25"/>
      <c r="AF50" s="34">
        <v>3000</v>
      </c>
      <c r="AG50" s="34">
        <v>44679.46</v>
      </c>
      <c r="AH50" s="34">
        <v>50000</v>
      </c>
      <c r="AI50" s="34"/>
      <c r="AJ50" s="34">
        <v>49837.4</v>
      </c>
      <c r="AK50" s="34"/>
      <c r="AL50" s="34">
        <v>0</v>
      </c>
      <c r="AM50" s="34"/>
      <c r="AN50" s="34">
        <v>10000</v>
      </c>
      <c r="AO50" s="34"/>
      <c r="AP50" s="25"/>
      <c r="AQ50" s="34">
        <v>42500</v>
      </c>
      <c r="AR50" s="34">
        <v>18000</v>
      </c>
      <c r="AS50" s="34">
        <v>60000</v>
      </c>
      <c r="AT50" s="34"/>
      <c r="AU50" s="34"/>
      <c r="AV50" s="34"/>
      <c r="AW50" s="34">
        <v>1120000</v>
      </c>
      <c r="AX50" s="34"/>
      <c r="AY50" s="34">
        <v>1036437.25</v>
      </c>
      <c r="AZ50" s="34"/>
      <c r="BA50" s="39"/>
      <c r="BB50" s="34"/>
      <c r="BC50" s="34">
        <v>1000000</v>
      </c>
      <c r="BD50" s="34">
        <v>6000</v>
      </c>
      <c r="BE50" s="34"/>
      <c r="BF50" s="34"/>
      <c r="BG50" s="34">
        <f t="shared" si="0"/>
        <v>4804479.6899999995</v>
      </c>
      <c r="BH50" s="18"/>
      <c r="BI50" s="18"/>
      <c r="BJ50" s="18"/>
      <c r="BK50" s="18"/>
      <c r="BL50" s="18"/>
      <c r="BM50" s="18"/>
      <c r="BN50" s="18"/>
      <c r="BO50" s="18"/>
    </row>
    <row r="51" spans="1:67" s="4" customFormat="1">
      <c r="A51" s="14">
        <v>2000</v>
      </c>
      <c r="B51" s="15">
        <v>2721</v>
      </c>
      <c r="C51" s="16" t="s">
        <v>47</v>
      </c>
      <c r="D51" s="16"/>
      <c r="E51" s="26"/>
      <c r="F51" s="25"/>
      <c r="G51" s="25"/>
      <c r="H51" s="25"/>
      <c r="I51" s="25">
        <v>30000</v>
      </c>
      <c r="J51" s="25"/>
      <c r="K51" s="25"/>
      <c r="L51" s="25">
        <v>500</v>
      </c>
      <c r="M51" s="25"/>
      <c r="N51" s="25">
        <v>8475</v>
      </c>
      <c r="O51" s="25">
        <v>150000</v>
      </c>
      <c r="P51" s="25"/>
      <c r="Q51" s="25"/>
      <c r="R51" s="25"/>
      <c r="S51" s="25">
        <v>15000</v>
      </c>
      <c r="T51" s="25"/>
      <c r="U51" s="25"/>
      <c r="V51" s="25">
        <v>16000</v>
      </c>
      <c r="W51" s="25">
        <v>7800</v>
      </c>
      <c r="X51" s="25"/>
      <c r="Y51" s="25">
        <v>6130</v>
      </c>
      <c r="Z51" s="25"/>
      <c r="AA51" s="25">
        <v>2000</v>
      </c>
      <c r="AB51" s="25">
        <v>9000</v>
      </c>
      <c r="AC51" s="25"/>
      <c r="AD51" s="25">
        <v>1028.49</v>
      </c>
      <c r="AE51" s="25"/>
      <c r="AF51" s="34">
        <v>30000</v>
      </c>
      <c r="AG51" s="34">
        <v>50000</v>
      </c>
      <c r="AH51" s="34"/>
      <c r="AI51" s="34"/>
      <c r="AJ51" s="34"/>
      <c r="AK51" s="34"/>
      <c r="AL51" s="34">
        <v>0</v>
      </c>
      <c r="AM51" s="34">
        <v>3000</v>
      </c>
      <c r="AN51" s="34">
        <v>0</v>
      </c>
      <c r="AO51" s="34"/>
      <c r="AP51" s="25"/>
      <c r="AQ51" s="34"/>
      <c r="AR51" s="34"/>
      <c r="AS51" s="34"/>
      <c r="AT51" s="34"/>
      <c r="AU51" s="34"/>
      <c r="AV51" s="34"/>
      <c r="AW51" s="34">
        <v>125728</v>
      </c>
      <c r="AX51" s="34"/>
      <c r="AY51" s="34">
        <v>40000</v>
      </c>
      <c r="AZ51" s="34">
        <v>12870</v>
      </c>
      <c r="BA51" s="39"/>
      <c r="BB51" s="34"/>
      <c r="BC51" s="34">
        <v>27203</v>
      </c>
      <c r="BD51" s="34">
        <v>6000</v>
      </c>
      <c r="BE51" s="34"/>
      <c r="BF51" s="34"/>
      <c r="BG51" s="34">
        <f t="shared" si="0"/>
        <v>540734.49</v>
      </c>
      <c r="BH51" s="18"/>
      <c r="BI51" s="18"/>
      <c r="BJ51" s="18"/>
      <c r="BK51" s="18"/>
      <c r="BL51" s="18"/>
      <c r="BM51" s="18"/>
      <c r="BN51" s="18"/>
      <c r="BO51" s="18"/>
    </row>
    <row r="52" spans="1:67" s="4" customFormat="1">
      <c r="A52" s="14">
        <v>2000</v>
      </c>
      <c r="B52" s="15">
        <v>2731</v>
      </c>
      <c r="C52" s="16" t="s">
        <v>48</v>
      </c>
      <c r="D52" s="16"/>
      <c r="E52" s="26"/>
      <c r="F52" s="25"/>
      <c r="G52" s="25"/>
      <c r="H52" s="25"/>
      <c r="I52" s="25"/>
      <c r="J52" s="25"/>
      <c r="K52" s="25"/>
      <c r="L52" s="25"/>
      <c r="M52" s="25"/>
      <c r="N52" s="25"/>
      <c r="O52" s="25">
        <v>215000</v>
      </c>
      <c r="P52" s="25">
        <v>3000</v>
      </c>
      <c r="Q52" s="25"/>
      <c r="R52" s="25"/>
      <c r="S52" s="25"/>
      <c r="T52" s="25"/>
      <c r="U52" s="25">
        <v>6000</v>
      </c>
      <c r="V52" s="25"/>
      <c r="W52" s="25"/>
      <c r="X52" s="25"/>
      <c r="Y52" s="25"/>
      <c r="Z52" s="25">
        <v>50000</v>
      </c>
      <c r="AA52" s="25"/>
      <c r="AB52" s="25">
        <v>2500</v>
      </c>
      <c r="AC52" s="25"/>
      <c r="AD52" s="25"/>
      <c r="AE52" s="25"/>
      <c r="AF52" s="34"/>
      <c r="AG52" s="34"/>
      <c r="AH52" s="34"/>
      <c r="AI52" s="34"/>
      <c r="AJ52" s="34"/>
      <c r="AK52" s="34"/>
      <c r="AL52" s="34">
        <v>0</v>
      </c>
      <c r="AM52" s="34"/>
      <c r="AN52" s="34">
        <v>0</v>
      </c>
      <c r="AO52" s="34"/>
      <c r="AP52" s="25"/>
      <c r="AQ52" s="34"/>
      <c r="AR52" s="34"/>
      <c r="AS52" s="34"/>
      <c r="AT52" s="34"/>
      <c r="AU52" s="34"/>
      <c r="AV52" s="34"/>
      <c r="AW52" s="34"/>
      <c r="AX52" s="34"/>
      <c r="AY52" s="34">
        <v>213526</v>
      </c>
      <c r="AZ52" s="34"/>
      <c r="BA52" s="39"/>
      <c r="BB52" s="34"/>
      <c r="BC52" s="34">
        <v>32150</v>
      </c>
      <c r="BD52" s="34"/>
      <c r="BE52" s="34"/>
      <c r="BF52" s="34"/>
      <c r="BG52" s="34">
        <f t="shared" si="0"/>
        <v>522176</v>
      </c>
      <c r="BH52" s="18"/>
      <c r="BI52" s="18"/>
      <c r="BJ52" s="18"/>
      <c r="BK52" s="18"/>
      <c r="BL52" s="18"/>
      <c r="BM52" s="18"/>
      <c r="BN52" s="18"/>
      <c r="BO52" s="18"/>
    </row>
    <row r="53" spans="1:67" s="4" customFormat="1">
      <c r="A53" s="14">
        <v>2000</v>
      </c>
      <c r="B53" s="15">
        <v>2741</v>
      </c>
      <c r="C53" s="16" t="s">
        <v>49</v>
      </c>
      <c r="D53" s="16"/>
      <c r="E53" s="26"/>
      <c r="F53" s="25"/>
      <c r="G53" s="25"/>
      <c r="H53" s="25"/>
      <c r="I53" s="25"/>
      <c r="J53" s="25"/>
      <c r="K53" s="25"/>
      <c r="L53" s="25">
        <v>1000</v>
      </c>
      <c r="M53" s="25"/>
      <c r="N53" s="25"/>
      <c r="O53" s="25"/>
      <c r="P53" s="25"/>
      <c r="Q53" s="25">
        <v>12000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>
        <v>1830.51</v>
      </c>
      <c r="AE53" s="25"/>
      <c r="AF53" s="34"/>
      <c r="AG53" s="34"/>
      <c r="AH53" s="34"/>
      <c r="AI53" s="34"/>
      <c r="AJ53" s="34"/>
      <c r="AK53" s="34"/>
      <c r="AL53" s="34">
        <v>0</v>
      </c>
      <c r="AM53" s="34">
        <v>10800</v>
      </c>
      <c r="AN53" s="34">
        <v>0</v>
      </c>
      <c r="AO53" s="34"/>
      <c r="AP53" s="25"/>
      <c r="AQ53" s="34"/>
      <c r="AR53" s="34"/>
      <c r="AS53" s="34"/>
      <c r="AT53" s="34"/>
      <c r="AU53" s="34"/>
      <c r="AV53" s="34"/>
      <c r="AW53" s="34"/>
      <c r="AX53" s="34"/>
      <c r="AY53" s="34">
        <v>27500</v>
      </c>
      <c r="AZ53" s="34"/>
      <c r="BA53" s="39"/>
      <c r="BB53" s="34"/>
      <c r="BC53" s="34"/>
      <c r="BD53" s="34"/>
      <c r="BE53" s="34"/>
      <c r="BF53" s="34"/>
      <c r="BG53" s="34">
        <f t="shared" si="0"/>
        <v>53130.51</v>
      </c>
      <c r="BH53" s="18"/>
      <c r="BI53" s="18"/>
      <c r="BJ53" s="18"/>
      <c r="BK53" s="18"/>
      <c r="BL53" s="18"/>
      <c r="BM53" s="18"/>
      <c r="BN53" s="18"/>
      <c r="BO53" s="18"/>
    </row>
    <row r="54" spans="1:67" s="4" customFormat="1" ht="27.6">
      <c r="A54" s="14">
        <v>2000</v>
      </c>
      <c r="B54" s="15">
        <v>2751</v>
      </c>
      <c r="C54" s="16" t="s">
        <v>50</v>
      </c>
      <c r="D54" s="16"/>
      <c r="E54" s="26"/>
      <c r="F54" s="25"/>
      <c r="G54" s="25"/>
      <c r="H54" s="25"/>
      <c r="I54" s="25">
        <v>150000</v>
      </c>
      <c r="J54" s="25"/>
      <c r="K54" s="25"/>
      <c r="L54" s="25"/>
      <c r="M54" s="25"/>
      <c r="N54" s="25"/>
      <c r="O54" s="25"/>
      <c r="P54" s="25"/>
      <c r="Q54" s="25"/>
      <c r="R54" s="25"/>
      <c r="S54" s="25">
        <v>8223</v>
      </c>
      <c r="T54" s="25"/>
      <c r="U54" s="25"/>
      <c r="V54" s="25"/>
      <c r="W54" s="25"/>
      <c r="X54" s="25"/>
      <c r="Y54" s="25"/>
      <c r="Z54" s="25">
        <v>999843.56</v>
      </c>
      <c r="AA54" s="25"/>
      <c r="AB54" s="25">
        <v>44250</v>
      </c>
      <c r="AC54" s="25"/>
      <c r="AD54" s="25"/>
      <c r="AE54" s="25"/>
      <c r="AF54" s="34"/>
      <c r="AG54" s="34"/>
      <c r="AH54" s="34"/>
      <c r="AI54" s="34"/>
      <c r="AJ54" s="34"/>
      <c r="AK54" s="34"/>
      <c r="AL54" s="34">
        <v>0</v>
      </c>
      <c r="AM54" s="34"/>
      <c r="AN54" s="34">
        <v>0</v>
      </c>
      <c r="AO54" s="34"/>
      <c r="AP54" s="25"/>
      <c r="AQ54" s="34"/>
      <c r="AR54" s="34"/>
      <c r="AS54" s="34"/>
      <c r="AT54" s="34"/>
      <c r="AU54" s="34"/>
      <c r="AV54" s="34"/>
      <c r="AW54" s="34"/>
      <c r="AX54" s="34"/>
      <c r="AY54" s="34">
        <v>90000</v>
      </c>
      <c r="AZ54" s="34"/>
      <c r="BA54" s="39"/>
      <c r="BB54" s="34"/>
      <c r="BC54" s="34"/>
      <c r="BD54" s="34"/>
      <c r="BE54" s="34"/>
      <c r="BF54" s="34"/>
      <c r="BG54" s="34">
        <f t="shared" si="0"/>
        <v>1292316.56</v>
      </c>
      <c r="BH54" s="18"/>
      <c r="BI54" s="18"/>
      <c r="BJ54" s="18"/>
      <c r="BK54" s="18"/>
      <c r="BL54" s="18"/>
      <c r="BM54" s="18"/>
      <c r="BN54" s="18"/>
      <c r="BO54" s="18"/>
    </row>
    <row r="55" spans="1:67" s="4" customFormat="1">
      <c r="A55" s="14">
        <v>2000</v>
      </c>
      <c r="B55" s="15">
        <v>2811</v>
      </c>
      <c r="C55" s="16" t="s">
        <v>51</v>
      </c>
      <c r="D55" s="16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10000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4"/>
      <c r="AG55" s="34"/>
      <c r="AH55" s="34"/>
      <c r="AI55" s="34"/>
      <c r="AJ55" s="34"/>
      <c r="AK55" s="34"/>
      <c r="AL55" s="34">
        <v>0</v>
      </c>
      <c r="AM55" s="34"/>
      <c r="AN55" s="34">
        <v>0</v>
      </c>
      <c r="AO55" s="34"/>
      <c r="AP55" s="25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9"/>
      <c r="BB55" s="34"/>
      <c r="BC55" s="34"/>
      <c r="BD55" s="34"/>
      <c r="BE55" s="34"/>
      <c r="BF55" s="34"/>
      <c r="BG55" s="34">
        <f t="shared" si="0"/>
        <v>10000</v>
      </c>
      <c r="BH55" s="18"/>
      <c r="BI55" s="18"/>
      <c r="BJ55" s="18"/>
      <c r="BK55" s="18"/>
      <c r="BL55" s="18"/>
      <c r="BM55" s="18"/>
      <c r="BN55" s="18"/>
      <c r="BO55" s="18"/>
    </row>
    <row r="56" spans="1:67" s="4" customFormat="1">
      <c r="A56" s="14">
        <v>2000</v>
      </c>
      <c r="B56" s="15">
        <v>2821</v>
      </c>
      <c r="C56" s="16" t="s">
        <v>52</v>
      </c>
      <c r="D56" s="16"/>
      <c r="E56" s="2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34"/>
      <c r="AG56" s="34"/>
      <c r="AH56" s="34"/>
      <c r="AI56" s="34"/>
      <c r="AJ56" s="34"/>
      <c r="AK56" s="34"/>
      <c r="AL56" s="34">
        <v>0</v>
      </c>
      <c r="AM56" s="34"/>
      <c r="AN56" s="34">
        <v>0</v>
      </c>
      <c r="AO56" s="34"/>
      <c r="AP56" s="25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9"/>
      <c r="BB56" s="34"/>
      <c r="BC56" s="34"/>
      <c r="BD56" s="34"/>
      <c r="BE56" s="34"/>
      <c r="BF56" s="34"/>
      <c r="BG56" s="34">
        <f t="shared" si="0"/>
        <v>0</v>
      </c>
      <c r="BH56" s="18"/>
      <c r="BI56" s="18"/>
      <c r="BJ56" s="18"/>
      <c r="BK56" s="18"/>
      <c r="BL56" s="18"/>
      <c r="BM56" s="18"/>
      <c r="BN56" s="18"/>
      <c r="BO56" s="18"/>
    </row>
    <row r="57" spans="1:67" s="4" customFormat="1" ht="27.6">
      <c r="A57" s="14">
        <v>2000</v>
      </c>
      <c r="B57" s="15">
        <v>2831</v>
      </c>
      <c r="C57" s="16" t="s">
        <v>53</v>
      </c>
      <c r="D57" s="16"/>
      <c r="E57" s="2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199946.62</v>
      </c>
      <c r="AA57" s="25"/>
      <c r="AB57" s="25"/>
      <c r="AC57" s="25"/>
      <c r="AD57" s="25"/>
      <c r="AE57" s="25"/>
      <c r="AF57" s="34"/>
      <c r="AG57" s="34"/>
      <c r="AH57" s="34"/>
      <c r="AI57" s="34"/>
      <c r="AJ57" s="34"/>
      <c r="AK57" s="34"/>
      <c r="AL57" s="34">
        <v>0</v>
      </c>
      <c r="AM57" s="34"/>
      <c r="AN57" s="34">
        <v>0</v>
      </c>
      <c r="AO57" s="34"/>
      <c r="AP57" s="25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9"/>
      <c r="BB57" s="34"/>
      <c r="BC57" s="34"/>
      <c r="BD57" s="34"/>
      <c r="BE57" s="34"/>
      <c r="BF57" s="34"/>
      <c r="BG57" s="34">
        <f t="shared" si="0"/>
        <v>199946.62</v>
      </c>
      <c r="BH57" s="18"/>
      <c r="BI57" s="18"/>
      <c r="BJ57" s="18"/>
      <c r="BK57" s="18"/>
      <c r="BL57" s="18"/>
      <c r="BM57" s="18"/>
      <c r="BN57" s="18"/>
      <c r="BO57" s="18"/>
    </row>
    <row r="58" spans="1:67" s="4" customFormat="1">
      <c r="A58" s="14">
        <v>2000</v>
      </c>
      <c r="B58" s="15">
        <v>2911</v>
      </c>
      <c r="C58" s="16" t="s">
        <v>54</v>
      </c>
      <c r="D58" s="16"/>
      <c r="E58" s="26"/>
      <c r="F58" s="25"/>
      <c r="G58" s="25"/>
      <c r="H58" s="25"/>
      <c r="I58" s="25">
        <v>60000</v>
      </c>
      <c r="J58" s="25">
        <v>45800</v>
      </c>
      <c r="K58" s="25"/>
      <c r="L58" s="25">
        <v>3000</v>
      </c>
      <c r="M58" s="25"/>
      <c r="N58" s="25">
        <v>34560</v>
      </c>
      <c r="O58" s="25">
        <v>238000</v>
      </c>
      <c r="P58" s="25">
        <v>8800</v>
      </c>
      <c r="Q58" s="25">
        <v>16000</v>
      </c>
      <c r="R58" s="25"/>
      <c r="S58" s="25"/>
      <c r="T58" s="25"/>
      <c r="U58" s="25"/>
      <c r="V58" s="25">
        <v>3000</v>
      </c>
      <c r="W58" s="25"/>
      <c r="X58" s="25">
        <v>942.02</v>
      </c>
      <c r="Y58" s="25">
        <v>25767.5</v>
      </c>
      <c r="Z58" s="25"/>
      <c r="AA58" s="25">
        <v>7200</v>
      </c>
      <c r="AB58" s="25">
        <v>29800</v>
      </c>
      <c r="AC58" s="25"/>
      <c r="AD58" s="25">
        <v>15852.02</v>
      </c>
      <c r="AE58" s="25">
        <v>2000</v>
      </c>
      <c r="AF58" s="34">
        <v>40000</v>
      </c>
      <c r="AG58" s="34">
        <v>340000</v>
      </c>
      <c r="AH58" s="34">
        <v>55000</v>
      </c>
      <c r="AI58" s="34"/>
      <c r="AJ58" s="34">
        <v>12000</v>
      </c>
      <c r="AK58" s="34"/>
      <c r="AL58" s="34">
        <v>0</v>
      </c>
      <c r="AM58" s="34">
        <v>10250</v>
      </c>
      <c r="AN58" s="34">
        <v>4000</v>
      </c>
      <c r="AO58" s="34"/>
      <c r="AP58" s="25"/>
      <c r="AQ58" s="34"/>
      <c r="AR58" s="34"/>
      <c r="AS58" s="34"/>
      <c r="AT58" s="34"/>
      <c r="AU58" s="34">
        <v>2400</v>
      </c>
      <c r="AV58" s="34"/>
      <c r="AW58" s="34">
        <v>114000</v>
      </c>
      <c r="AX58" s="34"/>
      <c r="AY58" s="34">
        <v>416042</v>
      </c>
      <c r="AZ58" s="34">
        <v>1710.87</v>
      </c>
      <c r="BA58" s="39"/>
      <c r="BB58" s="34"/>
      <c r="BC58" s="34">
        <v>28390</v>
      </c>
      <c r="BD58" s="34">
        <v>87650</v>
      </c>
      <c r="BE58" s="34">
        <v>3214</v>
      </c>
      <c r="BF58" s="34"/>
      <c r="BG58" s="34">
        <f t="shared" si="0"/>
        <v>1605378.4100000001</v>
      </c>
      <c r="BH58" s="18"/>
      <c r="BI58" s="18"/>
      <c r="BJ58" s="18"/>
      <c r="BK58" s="18"/>
      <c r="BL58" s="18"/>
      <c r="BM58" s="18"/>
      <c r="BN58" s="18"/>
      <c r="BO58" s="18"/>
    </row>
    <row r="59" spans="1:67" s="4" customFormat="1">
      <c r="A59" s="14">
        <v>2000</v>
      </c>
      <c r="B59" s="15">
        <v>2921</v>
      </c>
      <c r="C59" s="16" t="s">
        <v>55</v>
      </c>
      <c r="D59" s="16"/>
      <c r="E59" s="26"/>
      <c r="F59" s="25"/>
      <c r="G59" s="25"/>
      <c r="H59" s="25"/>
      <c r="I59" s="25">
        <v>60000</v>
      </c>
      <c r="J59" s="25">
        <v>4000</v>
      </c>
      <c r="K59" s="25"/>
      <c r="L59" s="25">
        <v>7000</v>
      </c>
      <c r="M59" s="25"/>
      <c r="N59" s="25">
        <v>25525</v>
      </c>
      <c r="O59" s="25">
        <v>430000</v>
      </c>
      <c r="P59" s="25"/>
      <c r="Q59" s="25">
        <v>36000</v>
      </c>
      <c r="R59" s="25">
        <v>7000</v>
      </c>
      <c r="S59" s="25">
        <v>15000</v>
      </c>
      <c r="T59" s="25"/>
      <c r="U59" s="25"/>
      <c r="V59" s="25">
        <v>10000</v>
      </c>
      <c r="W59" s="25"/>
      <c r="X59" s="25">
        <v>810</v>
      </c>
      <c r="Y59" s="25">
        <v>8100</v>
      </c>
      <c r="Z59" s="25"/>
      <c r="AA59" s="25">
        <v>10200</v>
      </c>
      <c r="AB59" s="25">
        <v>10100</v>
      </c>
      <c r="AC59" s="25">
        <v>36000</v>
      </c>
      <c r="AD59" s="25">
        <v>2613.19</v>
      </c>
      <c r="AE59" s="25">
        <v>5000</v>
      </c>
      <c r="AF59" s="34">
        <v>4500</v>
      </c>
      <c r="AG59" s="34"/>
      <c r="AH59" s="34"/>
      <c r="AI59" s="34">
        <v>12000</v>
      </c>
      <c r="AJ59" s="34">
        <v>22400</v>
      </c>
      <c r="AK59" s="34"/>
      <c r="AL59" s="34">
        <v>0</v>
      </c>
      <c r="AM59" s="34">
        <v>500</v>
      </c>
      <c r="AN59" s="34">
        <v>3000</v>
      </c>
      <c r="AO59" s="34"/>
      <c r="AP59" s="25"/>
      <c r="AQ59" s="34"/>
      <c r="AR59" s="34"/>
      <c r="AS59" s="34"/>
      <c r="AT59" s="34"/>
      <c r="AU59" s="34">
        <v>2400</v>
      </c>
      <c r="AV59" s="34"/>
      <c r="AW59" s="34">
        <v>23800</v>
      </c>
      <c r="AX59" s="34"/>
      <c r="AY59" s="34">
        <v>15000</v>
      </c>
      <c r="AZ59" s="34"/>
      <c r="BA59" s="39"/>
      <c r="BB59" s="34"/>
      <c r="BC59" s="34">
        <v>25490</v>
      </c>
      <c r="BD59" s="34">
        <v>45525</v>
      </c>
      <c r="BE59" s="34">
        <v>15903</v>
      </c>
      <c r="BF59" s="34"/>
      <c r="BG59" s="34">
        <f t="shared" si="0"/>
        <v>837866.19</v>
      </c>
      <c r="BH59" s="18"/>
      <c r="BI59" s="18"/>
      <c r="BJ59" s="18"/>
      <c r="BK59" s="18"/>
      <c r="BL59" s="18"/>
      <c r="BM59" s="18"/>
      <c r="BN59" s="18"/>
      <c r="BO59" s="18"/>
    </row>
    <row r="60" spans="1:67" s="4" customFormat="1" ht="27.6">
      <c r="A60" s="14">
        <v>2000</v>
      </c>
      <c r="B60" s="15">
        <v>2931</v>
      </c>
      <c r="C60" s="16" t="s">
        <v>56</v>
      </c>
      <c r="D60" s="16"/>
      <c r="E60" s="26"/>
      <c r="F60" s="25"/>
      <c r="G60" s="25"/>
      <c r="H60" s="25"/>
      <c r="I60" s="25"/>
      <c r="J60" s="25"/>
      <c r="K60" s="25"/>
      <c r="L60" s="25">
        <v>500</v>
      </c>
      <c r="M60" s="25"/>
      <c r="N60" s="25"/>
      <c r="O60" s="25">
        <v>217000</v>
      </c>
      <c r="P60" s="25"/>
      <c r="Q60" s="25"/>
      <c r="R60" s="25"/>
      <c r="S60" s="25"/>
      <c r="T60" s="25"/>
      <c r="U60" s="25"/>
      <c r="V60" s="25">
        <v>15000</v>
      </c>
      <c r="W60" s="25"/>
      <c r="X60" s="25"/>
      <c r="Y60" s="25"/>
      <c r="Z60" s="25"/>
      <c r="AA60" s="25"/>
      <c r="AB60" s="25">
        <v>3800</v>
      </c>
      <c r="AC60" s="25"/>
      <c r="AD60" s="25">
        <v>1714.3</v>
      </c>
      <c r="AE60" s="25">
        <v>2000</v>
      </c>
      <c r="AF60" s="34"/>
      <c r="AG60" s="34"/>
      <c r="AH60" s="34"/>
      <c r="AI60" s="34"/>
      <c r="AJ60" s="34"/>
      <c r="AK60" s="34"/>
      <c r="AL60" s="34">
        <v>0</v>
      </c>
      <c r="AM60" s="34"/>
      <c r="AN60" s="34">
        <v>1500</v>
      </c>
      <c r="AO60" s="34"/>
      <c r="AP60" s="25"/>
      <c r="AQ60" s="34"/>
      <c r="AR60" s="34">
        <v>5000</v>
      </c>
      <c r="AS60" s="34"/>
      <c r="AT60" s="34"/>
      <c r="AU60" s="34"/>
      <c r="AV60" s="34"/>
      <c r="AW60" s="34">
        <v>280000</v>
      </c>
      <c r="AX60" s="34"/>
      <c r="AY60" s="34">
        <v>21200</v>
      </c>
      <c r="AZ60" s="34"/>
      <c r="BA60" s="39"/>
      <c r="BB60" s="34"/>
      <c r="BC60" s="34">
        <v>16360</v>
      </c>
      <c r="BD60" s="34">
        <v>80000</v>
      </c>
      <c r="BE60" s="34">
        <v>6285</v>
      </c>
      <c r="BF60" s="34"/>
      <c r="BG60" s="34">
        <f t="shared" si="0"/>
        <v>650359.30000000005</v>
      </c>
      <c r="BH60" s="18"/>
      <c r="BI60" s="18"/>
      <c r="BJ60" s="18"/>
      <c r="BK60" s="18"/>
      <c r="BL60" s="18"/>
      <c r="BM60" s="18"/>
      <c r="BN60" s="18"/>
      <c r="BO60" s="18"/>
    </row>
    <row r="61" spans="1:67" s="4" customFormat="1" ht="27.6">
      <c r="A61" s="14">
        <v>2000</v>
      </c>
      <c r="B61" s="15">
        <v>2941</v>
      </c>
      <c r="C61" s="16" t="s">
        <v>57</v>
      </c>
      <c r="D61" s="16"/>
      <c r="E61" s="26"/>
      <c r="F61" s="25"/>
      <c r="G61" s="25"/>
      <c r="H61" s="25"/>
      <c r="I61" s="25">
        <v>78000</v>
      </c>
      <c r="J61" s="25">
        <v>4000</v>
      </c>
      <c r="K61" s="25"/>
      <c r="L61" s="25">
        <v>10000</v>
      </c>
      <c r="M61" s="25"/>
      <c r="N61" s="25">
        <v>34865</v>
      </c>
      <c r="O61" s="25">
        <v>1000000</v>
      </c>
      <c r="P61" s="25">
        <v>6500</v>
      </c>
      <c r="Q61" s="25">
        <v>64000</v>
      </c>
      <c r="R61" s="25">
        <v>2000</v>
      </c>
      <c r="S61" s="25">
        <v>27825</v>
      </c>
      <c r="T61" s="25"/>
      <c r="U61" s="25"/>
      <c r="V61" s="25">
        <v>34000</v>
      </c>
      <c r="W61" s="25"/>
      <c r="X61" s="25">
        <v>3600</v>
      </c>
      <c r="Y61" s="25"/>
      <c r="Z61" s="25">
        <v>2750000</v>
      </c>
      <c r="AA61" s="25">
        <v>6000</v>
      </c>
      <c r="AB61" s="25">
        <v>6000</v>
      </c>
      <c r="AC61" s="25">
        <v>12000</v>
      </c>
      <c r="AD61" s="25">
        <v>29655.09</v>
      </c>
      <c r="AE61" s="25">
        <v>24000</v>
      </c>
      <c r="AF61" s="34"/>
      <c r="AG61" s="34">
        <v>600000</v>
      </c>
      <c r="AH61" s="34">
        <v>50000</v>
      </c>
      <c r="AI61" s="34">
        <v>20000</v>
      </c>
      <c r="AJ61" s="34">
        <v>17198</v>
      </c>
      <c r="AK61" s="34"/>
      <c r="AL61" s="34">
        <v>0</v>
      </c>
      <c r="AM61" s="34">
        <v>3500</v>
      </c>
      <c r="AN61" s="34">
        <v>5000</v>
      </c>
      <c r="AO61" s="34"/>
      <c r="AP61" s="25"/>
      <c r="AQ61" s="34"/>
      <c r="AR61" s="34">
        <v>6000</v>
      </c>
      <c r="AS61" s="34"/>
      <c r="AT61" s="34">
        <v>6000</v>
      </c>
      <c r="AU61" s="34">
        <v>1200</v>
      </c>
      <c r="AV61" s="34"/>
      <c r="AW61" s="34">
        <v>180000</v>
      </c>
      <c r="AX61" s="34"/>
      <c r="AY61" s="34">
        <v>477888</v>
      </c>
      <c r="AZ61" s="34">
        <v>44904.53</v>
      </c>
      <c r="BA61" s="39"/>
      <c r="BB61" s="34"/>
      <c r="BC61" s="34">
        <v>29000</v>
      </c>
      <c r="BD61" s="34">
        <v>42440</v>
      </c>
      <c r="BE61" s="34">
        <v>9396</v>
      </c>
      <c r="BF61" s="34"/>
      <c r="BG61" s="34">
        <f t="shared" si="0"/>
        <v>5584971.6200000001</v>
      </c>
      <c r="BH61" s="18"/>
      <c r="BI61" s="18"/>
      <c r="BJ61" s="18"/>
      <c r="BK61" s="18"/>
      <c r="BL61" s="18"/>
      <c r="BM61" s="18"/>
      <c r="BN61" s="18"/>
      <c r="BO61" s="18"/>
    </row>
    <row r="62" spans="1:67" s="4" customFormat="1" ht="27.6">
      <c r="A62" s="14">
        <v>2000</v>
      </c>
      <c r="B62" s="15">
        <v>2951</v>
      </c>
      <c r="C62" s="16" t="s">
        <v>58</v>
      </c>
      <c r="D62" s="16"/>
      <c r="E62" s="26"/>
      <c r="F62" s="25"/>
      <c r="G62" s="25"/>
      <c r="H62" s="25"/>
      <c r="I62" s="25">
        <v>196258.7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>
        <v>0</v>
      </c>
      <c r="AF62" s="34"/>
      <c r="AG62" s="34"/>
      <c r="AH62" s="34"/>
      <c r="AI62" s="34"/>
      <c r="AJ62" s="34"/>
      <c r="AK62" s="34"/>
      <c r="AL62" s="34">
        <v>0</v>
      </c>
      <c r="AM62" s="34"/>
      <c r="AN62" s="34">
        <v>0</v>
      </c>
      <c r="AO62" s="34"/>
      <c r="AP62" s="25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9"/>
      <c r="BB62" s="34"/>
      <c r="BC62" s="34">
        <v>1000</v>
      </c>
      <c r="BD62" s="34"/>
      <c r="BE62" s="34"/>
      <c r="BF62" s="34"/>
      <c r="BG62" s="34">
        <f t="shared" si="0"/>
        <v>197258.7</v>
      </c>
      <c r="BH62" s="18"/>
      <c r="BI62" s="18"/>
      <c r="BJ62" s="18"/>
      <c r="BK62" s="18"/>
      <c r="BL62" s="18"/>
      <c r="BM62" s="18"/>
      <c r="BN62" s="18"/>
      <c r="BO62" s="18"/>
    </row>
    <row r="63" spans="1:67" s="4" customFormat="1" ht="27.6">
      <c r="A63" s="14">
        <v>2000</v>
      </c>
      <c r="B63" s="15">
        <v>2961</v>
      </c>
      <c r="C63" s="16" t="s">
        <v>59</v>
      </c>
      <c r="D63" s="16"/>
      <c r="E63" s="26"/>
      <c r="F63" s="25">
        <v>20000</v>
      </c>
      <c r="G63" s="25"/>
      <c r="H63" s="25">
        <v>40000</v>
      </c>
      <c r="I63" s="25">
        <v>40000</v>
      </c>
      <c r="J63" s="25">
        <v>30000</v>
      </c>
      <c r="K63" s="25"/>
      <c r="L63" s="25">
        <v>5000</v>
      </c>
      <c r="M63" s="25"/>
      <c r="N63" s="25">
        <v>70900</v>
      </c>
      <c r="O63" s="25">
        <v>20000</v>
      </c>
      <c r="P63" s="25">
        <v>20000</v>
      </c>
      <c r="Q63" s="25">
        <v>181948</v>
      </c>
      <c r="R63" s="25">
        <v>8000</v>
      </c>
      <c r="S63" s="25">
        <v>20000</v>
      </c>
      <c r="T63" s="25"/>
      <c r="U63" s="25"/>
      <c r="V63" s="25"/>
      <c r="W63" s="25"/>
      <c r="X63" s="25">
        <v>5820</v>
      </c>
      <c r="Y63" s="25"/>
      <c r="Z63" s="25"/>
      <c r="AA63" s="25">
        <v>10800</v>
      </c>
      <c r="AB63" s="25">
        <v>26500</v>
      </c>
      <c r="AC63" s="25"/>
      <c r="AD63" s="25">
        <v>4129.37</v>
      </c>
      <c r="AE63" s="25">
        <v>94000</v>
      </c>
      <c r="AF63" s="34"/>
      <c r="AG63" s="34">
        <v>260000</v>
      </c>
      <c r="AH63" s="34"/>
      <c r="AI63" s="34"/>
      <c r="AJ63" s="34">
        <v>141600</v>
      </c>
      <c r="AK63" s="34"/>
      <c r="AL63" s="34">
        <v>0</v>
      </c>
      <c r="AM63" s="34">
        <v>213700</v>
      </c>
      <c r="AN63" s="34">
        <v>7500</v>
      </c>
      <c r="AO63" s="34"/>
      <c r="AP63" s="25"/>
      <c r="AQ63" s="34">
        <v>60000</v>
      </c>
      <c r="AR63" s="34">
        <v>30000</v>
      </c>
      <c r="AS63" s="34"/>
      <c r="AT63" s="34">
        <v>12000</v>
      </c>
      <c r="AU63" s="34"/>
      <c r="AV63" s="34">
        <v>705000</v>
      </c>
      <c r="AW63" s="34">
        <v>210400</v>
      </c>
      <c r="AX63" s="34"/>
      <c r="AY63" s="34"/>
      <c r="AZ63" s="34"/>
      <c r="BA63" s="39">
        <v>12500</v>
      </c>
      <c r="BB63" s="34"/>
      <c r="BC63" s="34">
        <v>64500</v>
      </c>
      <c r="BD63" s="34">
        <v>22000</v>
      </c>
      <c r="BE63" s="34">
        <v>15904</v>
      </c>
      <c r="BF63" s="34">
        <v>10000</v>
      </c>
      <c r="BG63" s="34">
        <f t="shared" si="0"/>
        <v>2362201.37</v>
      </c>
      <c r="BH63" s="18"/>
      <c r="BI63" s="18"/>
      <c r="BJ63" s="18"/>
      <c r="BK63" s="18"/>
      <c r="BL63" s="18"/>
      <c r="BM63" s="18"/>
      <c r="BN63" s="18"/>
      <c r="BO63" s="18"/>
    </row>
    <row r="64" spans="1:67" s="4" customFormat="1">
      <c r="A64" s="14">
        <v>2000</v>
      </c>
      <c r="B64" s="15">
        <v>2962</v>
      </c>
      <c r="C64" s="16" t="s">
        <v>60</v>
      </c>
      <c r="D64" s="16"/>
      <c r="E64" s="26"/>
      <c r="F64" s="25"/>
      <c r="G64" s="25"/>
      <c r="H64" s="25">
        <v>20000</v>
      </c>
      <c r="I64" s="25"/>
      <c r="J64" s="25">
        <v>10800</v>
      </c>
      <c r="K64" s="25"/>
      <c r="L64" s="25">
        <v>15000</v>
      </c>
      <c r="M64" s="25">
        <v>18400</v>
      </c>
      <c r="N64" s="25">
        <v>24000</v>
      </c>
      <c r="O64" s="25"/>
      <c r="P64" s="25"/>
      <c r="Q64" s="25">
        <v>132000</v>
      </c>
      <c r="R64" s="25"/>
      <c r="S64" s="25"/>
      <c r="T64" s="25"/>
      <c r="U64" s="25"/>
      <c r="V64" s="25"/>
      <c r="W64" s="25"/>
      <c r="X64" s="25"/>
      <c r="Y64" s="25"/>
      <c r="Z64" s="25"/>
      <c r="AA64" s="25">
        <v>14000</v>
      </c>
      <c r="AB64" s="25">
        <v>15000</v>
      </c>
      <c r="AC64" s="25"/>
      <c r="AD64" s="25"/>
      <c r="AE64" s="25">
        <v>35000</v>
      </c>
      <c r="AF64" s="34"/>
      <c r="AG64" s="34">
        <v>120000</v>
      </c>
      <c r="AH64" s="34">
        <v>90800</v>
      </c>
      <c r="AI64" s="34"/>
      <c r="AJ64" s="34">
        <v>56500</v>
      </c>
      <c r="AK64" s="34">
        <v>52294.2</v>
      </c>
      <c r="AL64" s="34">
        <v>0</v>
      </c>
      <c r="AM64" s="34">
        <v>30000</v>
      </c>
      <c r="AN64" s="34">
        <v>5000</v>
      </c>
      <c r="AO64" s="34"/>
      <c r="AP64" s="25"/>
      <c r="AQ64" s="34"/>
      <c r="AR64" s="34"/>
      <c r="AS64" s="34"/>
      <c r="AT64" s="34">
        <v>6000</v>
      </c>
      <c r="AU64" s="34">
        <v>1200</v>
      </c>
      <c r="AV64" s="34">
        <v>273000</v>
      </c>
      <c r="AW64" s="34">
        <v>360000</v>
      </c>
      <c r="AX64" s="34">
        <f>+'[1]2962'!$F$46</f>
        <v>5965.7000000000007</v>
      </c>
      <c r="AY64" s="34"/>
      <c r="AZ64" s="34"/>
      <c r="BA64" s="39">
        <v>36300</v>
      </c>
      <c r="BB64" s="34"/>
      <c r="BC64" s="34"/>
      <c r="BD64" s="34">
        <v>29200</v>
      </c>
      <c r="BE64" s="34">
        <v>21200</v>
      </c>
      <c r="BF64" s="34"/>
      <c r="BG64" s="34">
        <f t="shared" si="0"/>
        <v>1371659.9</v>
      </c>
      <c r="BH64" s="18"/>
      <c r="BI64" s="18"/>
      <c r="BJ64" s="18"/>
      <c r="BK64" s="18"/>
      <c r="BL64" s="18"/>
      <c r="BM64" s="18"/>
      <c r="BN64" s="18"/>
      <c r="BO64" s="18"/>
    </row>
    <row r="65" spans="1:67" s="4" customFormat="1" ht="27.6">
      <c r="A65" s="14">
        <v>2000</v>
      </c>
      <c r="B65" s="15">
        <v>2971</v>
      </c>
      <c r="C65" s="16" t="s">
        <v>61</v>
      </c>
      <c r="D65" s="16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34"/>
      <c r="AG65" s="34"/>
      <c r="AH65" s="34"/>
      <c r="AI65" s="34"/>
      <c r="AJ65" s="34"/>
      <c r="AK65" s="34"/>
      <c r="AL65" s="34">
        <v>0</v>
      </c>
      <c r="AM65" s="34"/>
      <c r="AN65" s="34">
        <v>0</v>
      </c>
      <c r="AO65" s="34"/>
      <c r="AP65" s="25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9"/>
      <c r="BB65" s="34"/>
      <c r="BC65" s="34"/>
      <c r="BD65" s="34"/>
      <c r="BE65" s="34"/>
      <c r="BF65" s="34"/>
      <c r="BG65" s="34">
        <f t="shared" si="0"/>
        <v>0</v>
      </c>
      <c r="BH65" s="18"/>
      <c r="BI65" s="18"/>
      <c r="BJ65" s="18"/>
      <c r="BK65" s="18"/>
      <c r="BL65" s="18"/>
      <c r="BM65" s="18"/>
      <c r="BN65" s="18"/>
      <c r="BO65" s="18"/>
    </row>
    <row r="66" spans="1:67" s="4" customFormat="1" ht="27.6">
      <c r="A66" s="14">
        <v>2000</v>
      </c>
      <c r="B66" s="15">
        <v>2981</v>
      </c>
      <c r="C66" s="16" t="s">
        <v>62</v>
      </c>
      <c r="D66" s="16"/>
      <c r="E66" s="26"/>
      <c r="F66" s="25"/>
      <c r="G66" s="25"/>
      <c r="H66" s="25"/>
      <c r="I66" s="25">
        <v>6000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>
        <v>100000</v>
      </c>
      <c r="AA66" s="25"/>
      <c r="AB66" s="25">
        <v>1400</v>
      </c>
      <c r="AC66" s="25"/>
      <c r="AD66" s="25">
        <v>2794.3</v>
      </c>
      <c r="AE66" s="25"/>
      <c r="AF66" s="34"/>
      <c r="AG66" s="34"/>
      <c r="AH66" s="34"/>
      <c r="AI66" s="34"/>
      <c r="AJ66" s="34"/>
      <c r="AK66" s="34"/>
      <c r="AL66" s="34">
        <v>0</v>
      </c>
      <c r="AM66" s="34"/>
      <c r="AN66" s="34">
        <v>0</v>
      </c>
      <c r="AO66" s="34"/>
      <c r="AP66" s="25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9"/>
      <c r="BB66" s="34"/>
      <c r="BC66" s="34">
        <v>6850</v>
      </c>
      <c r="BD66" s="34"/>
      <c r="BE66" s="34"/>
      <c r="BF66" s="34"/>
      <c r="BG66" s="34">
        <f t="shared" si="0"/>
        <v>117044.3</v>
      </c>
      <c r="BH66" s="18"/>
      <c r="BI66" s="18"/>
      <c r="BJ66" s="18"/>
      <c r="BK66" s="18"/>
      <c r="BL66" s="18"/>
      <c r="BM66" s="18"/>
      <c r="BN66" s="18"/>
      <c r="BO66" s="18"/>
    </row>
    <row r="67" spans="1:67" s="4" customFormat="1" ht="27.6">
      <c r="A67" s="14">
        <v>2000</v>
      </c>
      <c r="B67" s="15">
        <v>2991</v>
      </c>
      <c r="C67" s="16" t="s">
        <v>63</v>
      </c>
      <c r="D67" s="16"/>
      <c r="E67" s="26"/>
      <c r="F67" s="25"/>
      <c r="G67" s="25"/>
      <c r="H67" s="25"/>
      <c r="I67" s="25">
        <v>18000</v>
      </c>
      <c r="J67" s="25"/>
      <c r="K67" s="25"/>
      <c r="L67" s="25"/>
      <c r="M67" s="25"/>
      <c r="N67" s="25"/>
      <c r="O67" s="25"/>
      <c r="P67" s="25">
        <v>4500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6000</v>
      </c>
      <c r="AC67" s="25"/>
      <c r="AD67" s="25">
        <v>75.81</v>
      </c>
      <c r="AE67" s="25"/>
      <c r="AF67" s="34"/>
      <c r="AG67" s="34"/>
      <c r="AH67" s="34"/>
      <c r="AI67" s="34"/>
      <c r="AJ67" s="34"/>
      <c r="AK67" s="34"/>
      <c r="AL67" s="34">
        <v>0</v>
      </c>
      <c r="AM67" s="34"/>
      <c r="AN67" s="34">
        <v>0</v>
      </c>
      <c r="AO67" s="34"/>
      <c r="AP67" s="25"/>
      <c r="AQ67" s="34"/>
      <c r="AR67" s="34"/>
      <c r="AS67" s="34"/>
      <c r="AT67" s="34"/>
      <c r="AU67" s="34"/>
      <c r="AV67" s="34"/>
      <c r="AW67" s="34"/>
      <c r="AX67" s="34"/>
      <c r="AY67" s="34">
        <v>4000</v>
      </c>
      <c r="AZ67" s="34"/>
      <c r="BA67" s="39"/>
      <c r="BB67" s="34"/>
      <c r="BC67" s="34"/>
      <c r="BD67" s="34"/>
      <c r="BE67" s="34"/>
      <c r="BF67" s="34"/>
      <c r="BG67" s="34">
        <f t="shared" si="0"/>
        <v>32575.81</v>
      </c>
      <c r="BH67" s="18"/>
      <c r="BI67" s="18"/>
      <c r="BJ67" s="18"/>
      <c r="BK67" s="18"/>
      <c r="BL67" s="18"/>
      <c r="BM67" s="18"/>
      <c r="BN67" s="18"/>
      <c r="BO67" s="18"/>
    </row>
    <row r="68" spans="1:67" s="4" customFormat="1" ht="27.6">
      <c r="A68" s="46"/>
      <c r="B68" s="46" t="s">
        <v>235</v>
      </c>
      <c r="C68" s="46" t="s">
        <v>200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54">
        <f>SUM(BG7:BG67)</f>
        <v>303720434.19799995</v>
      </c>
      <c r="BH68" s="18"/>
      <c r="BI68" s="18"/>
      <c r="BJ68" s="18"/>
      <c r="BK68" s="18"/>
      <c r="BL68" s="18"/>
      <c r="BM68" s="18"/>
      <c r="BN68" s="18"/>
      <c r="BO68" s="18"/>
    </row>
    <row r="69" spans="1:67" s="4" customFormat="1">
      <c r="A69" s="14">
        <v>3000</v>
      </c>
      <c r="B69" s="15">
        <v>3111</v>
      </c>
      <c r="C69" s="16" t="s">
        <v>64</v>
      </c>
      <c r="D69" s="16"/>
      <c r="E69" s="26">
        <v>714084</v>
      </c>
      <c r="F69" s="25">
        <v>150000</v>
      </c>
      <c r="G69" s="25">
        <v>126000</v>
      </c>
      <c r="H69" s="25">
        <v>550000</v>
      </c>
      <c r="I69" s="25">
        <v>7008323.6900000004</v>
      </c>
      <c r="J69" s="25">
        <v>45000</v>
      </c>
      <c r="K69" s="25">
        <v>185702</v>
      </c>
      <c r="L69" s="25">
        <v>429500</v>
      </c>
      <c r="M69" s="25">
        <v>240000</v>
      </c>
      <c r="N69" s="25">
        <v>1231832</v>
      </c>
      <c r="O69" s="25">
        <v>1409522.57</v>
      </c>
      <c r="P69" s="25">
        <v>240000</v>
      </c>
      <c r="Q69" s="25">
        <v>324066</v>
      </c>
      <c r="R69" s="25">
        <v>20400</v>
      </c>
      <c r="S69" s="25">
        <v>378000</v>
      </c>
      <c r="T69" s="25">
        <v>300000</v>
      </c>
      <c r="U69" s="25">
        <v>48000</v>
      </c>
      <c r="V69" s="25">
        <v>1012904</v>
      </c>
      <c r="W69" s="25">
        <v>1020000</v>
      </c>
      <c r="X69" s="25">
        <v>156000</v>
      </c>
      <c r="Y69" s="25">
        <v>2760000</v>
      </c>
      <c r="Z69" s="25">
        <v>10526521</v>
      </c>
      <c r="AA69" s="25">
        <v>33600</v>
      </c>
      <c r="AB69" s="25">
        <v>620000</v>
      </c>
      <c r="AC69" s="25"/>
      <c r="AD69" s="25">
        <v>1100667.43</v>
      </c>
      <c r="AE69" s="25">
        <v>204000</v>
      </c>
      <c r="AF69" s="34">
        <v>660000</v>
      </c>
      <c r="AG69" s="34">
        <v>180000</v>
      </c>
      <c r="AH69" s="34">
        <v>980000</v>
      </c>
      <c r="AI69" s="34">
        <v>168000</v>
      </c>
      <c r="AJ69" s="34">
        <v>276000</v>
      </c>
      <c r="AK69" s="34">
        <v>50000</v>
      </c>
      <c r="AL69" s="34">
        <v>12000</v>
      </c>
      <c r="AM69" s="34">
        <v>758640</v>
      </c>
      <c r="AN69" s="34">
        <v>36000</v>
      </c>
      <c r="AO69" s="34"/>
      <c r="AP69" s="25"/>
      <c r="AQ69" s="34">
        <v>180000</v>
      </c>
      <c r="AR69" s="34">
        <v>40000</v>
      </c>
      <c r="AS69" s="34">
        <v>1350000</v>
      </c>
      <c r="AT69" s="34">
        <v>15000</v>
      </c>
      <c r="AU69" s="34">
        <v>156000</v>
      </c>
      <c r="AV69" s="34">
        <v>490000</v>
      </c>
      <c r="AW69" s="34">
        <v>1400000</v>
      </c>
      <c r="AX69" s="34">
        <f>+'[2]3111'!$F$8</f>
        <v>300000</v>
      </c>
      <c r="AY69" s="34">
        <v>48150145.479999997</v>
      </c>
      <c r="AZ69" s="34">
        <v>27000</v>
      </c>
      <c r="BA69" s="39">
        <v>342984</v>
      </c>
      <c r="BB69" s="34"/>
      <c r="BC69" s="34">
        <v>1030800</v>
      </c>
      <c r="BD69" s="34">
        <v>2019379</v>
      </c>
      <c r="BE69" s="34">
        <v>192000</v>
      </c>
      <c r="BF69" s="34">
        <v>840000</v>
      </c>
      <c r="BG69" s="34">
        <f t="shared" si="0"/>
        <v>90488071.169999987</v>
      </c>
      <c r="BH69" s="18"/>
      <c r="BI69" s="18"/>
      <c r="BJ69" s="18"/>
      <c r="BK69" s="18"/>
      <c r="BL69" s="18"/>
      <c r="BM69" s="18"/>
      <c r="BN69" s="18"/>
      <c r="BO69" s="18"/>
    </row>
    <row r="70" spans="1:67" s="4" customFormat="1">
      <c r="A70" s="14">
        <v>3000</v>
      </c>
      <c r="B70" s="15">
        <v>3121</v>
      </c>
      <c r="C70" s="16" t="s">
        <v>65</v>
      </c>
      <c r="D70" s="16"/>
      <c r="E70" s="26"/>
      <c r="F70" s="25"/>
      <c r="G70" s="25"/>
      <c r="H70" s="25"/>
      <c r="I70" s="25">
        <v>480000</v>
      </c>
      <c r="J70" s="25"/>
      <c r="K70" s="25"/>
      <c r="L70" s="25"/>
      <c r="M70" s="25">
        <v>4000</v>
      </c>
      <c r="N70" s="25">
        <v>142457.4</v>
      </c>
      <c r="O70" s="25">
        <v>1000</v>
      </c>
      <c r="P70" s="25"/>
      <c r="Q70" s="25"/>
      <c r="R70" s="25"/>
      <c r="S70" s="25">
        <v>36000</v>
      </c>
      <c r="T70" s="25"/>
      <c r="U70" s="25"/>
      <c r="V70" s="25"/>
      <c r="W70" s="25">
        <v>84000</v>
      </c>
      <c r="X70" s="25"/>
      <c r="Y70" s="25"/>
      <c r="Z70" s="25">
        <v>150000</v>
      </c>
      <c r="AA70" s="25"/>
      <c r="AB70" s="25">
        <v>108000</v>
      </c>
      <c r="AC70" s="25"/>
      <c r="AD70" s="25"/>
      <c r="AE70" s="25"/>
      <c r="AF70" s="34">
        <v>20000</v>
      </c>
      <c r="AG70" s="34"/>
      <c r="AH70" s="34"/>
      <c r="AI70" s="34"/>
      <c r="AJ70" s="34"/>
      <c r="AK70" s="34"/>
      <c r="AL70" s="34"/>
      <c r="AM70" s="34"/>
      <c r="AN70" s="34">
        <v>0</v>
      </c>
      <c r="AO70" s="34"/>
      <c r="AP70" s="25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9"/>
      <c r="BB70" s="34"/>
      <c r="BC70" s="34">
        <v>155500</v>
      </c>
      <c r="BD70" s="34"/>
      <c r="BE70" s="34"/>
      <c r="BF70" s="34"/>
      <c r="BG70" s="34">
        <f t="shared" si="0"/>
        <v>1180957.3999999999</v>
      </c>
      <c r="BH70" s="18"/>
      <c r="BI70" s="18"/>
      <c r="BJ70" s="18"/>
      <c r="BK70" s="18"/>
      <c r="BL70" s="18"/>
      <c r="BM70" s="18"/>
      <c r="BN70" s="18"/>
      <c r="BO70" s="18"/>
    </row>
    <row r="71" spans="1:67" s="4" customFormat="1">
      <c r="A71" s="14">
        <v>3000</v>
      </c>
      <c r="B71" s="15">
        <v>3131</v>
      </c>
      <c r="C71" s="16" t="s">
        <v>66</v>
      </c>
      <c r="D71" s="16"/>
      <c r="E71" s="26">
        <v>209400</v>
      </c>
      <c r="F71" s="25">
        <v>50000</v>
      </c>
      <c r="G71" s="25">
        <v>9000</v>
      </c>
      <c r="H71" s="25">
        <v>45000</v>
      </c>
      <c r="I71" s="25">
        <v>810000</v>
      </c>
      <c r="J71" s="25">
        <v>10800</v>
      </c>
      <c r="K71" s="25">
        <v>24000</v>
      </c>
      <c r="L71" s="25">
        <v>43500</v>
      </c>
      <c r="M71" s="25">
        <v>112000</v>
      </c>
      <c r="N71" s="25">
        <v>890897</v>
      </c>
      <c r="O71" s="25">
        <v>264000</v>
      </c>
      <c r="P71" s="25">
        <v>38000</v>
      </c>
      <c r="Q71" s="25">
        <v>247821</v>
      </c>
      <c r="R71" s="25">
        <v>3600</v>
      </c>
      <c r="S71" s="25">
        <v>2500</v>
      </c>
      <c r="T71" s="25">
        <v>80000</v>
      </c>
      <c r="U71" s="25">
        <v>12000</v>
      </c>
      <c r="V71" s="25">
        <v>660000</v>
      </c>
      <c r="W71" s="25">
        <v>25200</v>
      </c>
      <c r="X71" s="25">
        <v>108000</v>
      </c>
      <c r="Y71" s="25">
        <v>240000</v>
      </c>
      <c r="Z71" s="25">
        <v>1325000</v>
      </c>
      <c r="AA71" s="25">
        <v>9960</v>
      </c>
      <c r="AB71" s="25">
        <v>160000</v>
      </c>
      <c r="AC71" s="25">
        <v>240000</v>
      </c>
      <c r="AD71" s="25">
        <v>72434.55</v>
      </c>
      <c r="AE71" s="25">
        <v>12000</v>
      </c>
      <c r="AF71" s="34">
        <v>27000</v>
      </c>
      <c r="AG71" s="34">
        <v>60000</v>
      </c>
      <c r="AH71" s="34"/>
      <c r="AI71" s="34">
        <v>6000</v>
      </c>
      <c r="AJ71" s="34">
        <v>6000</v>
      </c>
      <c r="AK71" s="34">
        <v>22500</v>
      </c>
      <c r="AL71" s="34"/>
      <c r="AM71" s="34">
        <v>163200</v>
      </c>
      <c r="AN71" s="34">
        <v>6000</v>
      </c>
      <c r="AO71" s="34">
        <v>27000</v>
      </c>
      <c r="AP71" s="25"/>
      <c r="AQ71" s="34">
        <v>60000</v>
      </c>
      <c r="AR71" s="34">
        <v>12000</v>
      </c>
      <c r="AS71" s="34">
        <v>380000</v>
      </c>
      <c r="AT71" s="34"/>
      <c r="AU71" s="34">
        <v>46800</v>
      </c>
      <c r="AV71" s="34">
        <v>322000</v>
      </c>
      <c r="AW71" s="34">
        <v>1200000</v>
      </c>
      <c r="AX71" s="34">
        <f>+'[2]3131'!$F$8</f>
        <v>51300</v>
      </c>
      <c r="AY71" s="34">
        <v>15967323.060000001</v>
      </c>
      <c r="AZ71" s="34">
        <v>12000</v>
      </c>
      <c r="BA71" s="39">
        <v>84372</v>
      </c>
      <c r="BB71" s="34"/>
      <c r="BC71" s="34">
        <v>141600</v>
      </c>
      <c r="BD71" s="34">
        <v>522400</v>
      </c>
      <c r="BE71" s="34">
        <v>18900</v>
      </c>
      <c r="BF71" s="34">
        <v>40000</v>
      </c>
      <c r="BG71" s="34">
        <f t="shared" si="0"/>
        <v>24881507.609999999</v>
      </c>
      <c r="BH71" s="18"/>
      <c r="BI71" s="18"/>
      <c r="BJ71" s="18"/>
      <c r="BK71" s="18"/>
      <c r="BL71" s="18"/>
      <c r="BM71" s="18"/>
      <c r="BN71" s="18"/>
      <c r="BO71" s="18"/>
    </row>
    <row r="72" spans="1:67" s="4" customFormat="1">
      <c r="A72" s="14">
        <v>3000</v>
      </c>
      <c r="B72" s="15">
        <v>3141</v>
      </c>
      <c r="C72" s="16" t="s">
        <v>67</v>
      </c>
      <c r="D72" s="16"/>
      <c r="E72" s="26">
        <v>629568</v>
      </c>
      <c r="F72" s="25">
        <v>20000</v>
      </c>
      <c r="G72" s="25">
        <v>270000</v>
      </c>
      <c r="H72" s="25">
        <v>510000</v>
      </c>
      <c r="I72" s="25">
        <v>300000</v>
      </c>
      <c r="J72" s="25">
        <v>10800</v>
      </c>
      <c r="K72" s="25">
        <v>210000</v>
      </c>
      <c r="L72" s="25">
        <v>42000</v>
      </c>
      <c r="M72" s="25">
        <v>22068</v>
      </c>
      <c r="N72" s="25">
        <v>209590</v>
      </c>
      <c r="O72" s="25">
        <v>1625093</v>
      </c>
      <c r="P72" s="25">
        <v>36000</v>
      </c>
      <c r="Q72" s="25">
        <v>315264</v>
      </c>
      <c r="R72" s="25">
        <v>4800</v>
      </c>
      <c r="S72" s="25">
        <v>88200</v>
      </c>
      <c r="T72" s="25">
        <v>30000</v>
      </c>
      <c r="U72" s="25">
        <v>9000</v>
      </c>
      <c r="V72" s="25">
        <v>312504</v>
      </c>
      <c r="W72" s="25"/>
      <c r="X72" s="25">
        <v>384000</v>
      </c>
      <c r="Y72" s="25">
        <v>72000</v>
      </c>
      <c r="Z72" s="25">
        <v>80000</v>
      </c>
      <c r="AA72" s="25">
        <v>28800</v>
      </c>
      <c r="AB72" s="25">
        <v>160000</v>
      </c>
      <c r="AC72" s="25"/>
      <c r="AD72" s="25">
        <v>73622.179999999993</v>
      </c>
      <c r="AE72" s="25">
        <v>164000</v>
      </c>
      <c r="AF72" s="34">
        <v>68388</v>
      </c>
      <c r="AG72" s="34">
        <v>420000</v>
      </c>
      <c r="AH72" s="34">
        <v>200000</v>
      </c>
      <c r="AI72" s="34">
        <v>18000</v>
      </c>
      <c r="AJ72" s="34">
        <v>60000</v>
      </c>
      <c r="AK72" s="34">
        <v>88404</v>
      </c>
      <c r="AL72" s="34">
        <v>14400</v>
      </c>
      <c r="AM72" s="34">
        <v>239400</v>
      </c>
      <c r="AN72" s="34">
        <v>9600</v>
      </c>
      <c r="AO72" s="34"/>
      <c r="AP72" s="25"/>
      <c r="AQ72" s="34">
        <v>120000</v>
      </c>
      <c r="AR72" s="34">
        <v>12000</v>
      </c>
      <c r="AS72" s="34">
        <v>380000</v>
      </c>
      <c r="AT72" s="34"/>
      <c r="AU72" s="34">
        <v>95880</v>
      </c>
      <c r="AV72" s="34">
        <v>834000</v>
      </c>
      <c r="AW72" s="34">
        <v>600000</v>
      </c>
      <c r="AX72" s="34">
        <f>+'[2]3141'!$F$8</f>
        <v>240000</v>
      </c>
      <c r="AY72" s="34">
        <v>1948300</v>
      </c>
      <c r="AZ72" s="34">
        <v>24000</v>
      </c>
      <c r="BA72" s="39">
        <v>353208</v>
      </c>
      <c r="BB72" s="34">
        <v>7800</v>
      </c>
      <c r="BC72" s="34">
        <v>180000</v>
      </c>
      <c r="BD72" s="34">
        <v>628445</v>
      </c>
      <c r="BE72" s="34">
        <v>117000</v>
      </c>
      <c r="BF72" s="34"/>
      <c r="BG72" s="34">
        <f t="shared" ref="BG72:BG135" si="1">SUM(E72:BF72)</f>
        <v>12266134.18</v>
      </c>
      <c r="BH72" s="18"/>
      <c r="BI72" s="18"/>
      <c r="BJ72" s="18"/>
      <c r="BK72" s="18"/>
      <c r="BL72" s="18"/>
      <c r="BM72" s="18"/>
      <c r="BN72" s="18"/>
      <c r="BO72" s="18"/>
    </row>
    <row r="73" spans="1:67" s="4" customFormat="1">
      <c r="A73" s="14">
        <v>3000</v>
      </c>
      <c r="B73" s="15">
        <v>3151</v>
      </c>
      <c r="C73" s="16" t="s">
        <v>68</v>
      </c>
      <c r="D73" s="16"/>
      <c r="E73" s="26">
        <v>136260</v>
      </c>
      <c r="F73" s="25">
        <v>8000</v>
      </c>
      <c r="G73" s="25">
        <v>60700</v>
      </c>
      <c r="H73" s="25">
        <v>116000</v>
      </c>
      <c r="I73" s="25"/>
      <c r="J73" s="25">
        <v>24000</v>
      </c>
      <c r="K73" s="25">
        <v>3500</v>
      </c>
      <c r="L73" s="25">
        <v>18000</v>
      </c>
      <c r="M73" s="25"/>
      <c r="N73" s="25">
        <v>96000</v>
      </c>
      <c r="O73" s="25"/>
      <c r="P73" s="25">
        <v>9600</v>
      </c>
      <c r="Q73" s="25">
        <v>199740</v>
      </c>
      <c r="R73" s="25">
        <v>6000</v>
      </c>
      <c r="S73" s="25">
        <v>15500</v>
      </c>
      <c r="T73" s="25"/>
      <c r="U73" s="25">
        <v>9000</v>
      </c>
      <c r="V73" s="25">
        <v>114804</v>
      </c>
      <c r="W73" s="25">
        <v>108000</v>
      </c>
      <c r="X73" s="25">
        <v>96000</v>
      </c>
      <c r="Y73" s="25"/>
      <c r="Z73" s="25">
        <v>680224</v>
      </c>
      <c r="AA73" s="25"/>
      <c r="AB73" s="25">
        <v>40000</v>
      </c>
      <c r="AC73" s="25">
        <v>6000</v>
      </c>
      <c r="AD73" s="25"/>
      <c r="AE73" s="25"/>
      <c r="AF73" s="34"/>
      <c r="AG73" s="34">
        <v>999600</v>
      </c>
      <c r="AH73" s="34">
        <v>80000</v>
      </c>
      <c r="AI73" s="34"/>
      <c r="AJ73" s="34">
        <v>90000</v>
      </c>
      <c r="AK73" s="34"/>
      <c r="AL73" s="34">
        <v>24600</v>
      </c>
      <c r="AM73" s="34">
        <v>10800</v>
      </c>
      <c r="AN73" s="34">
        <v>26400</v>
      </c>
      <c r="AO73" s="34"/>
      <c r="AP73" s="25"/>
      <c r="AQ73" s="34">
        <v>60000</v>
      </c>
      <c r="AR73" s="34"/>
      <c r="AS73" s="34">
        <v>150000</v>
      </c>
      <c r="AT73" s="34"/>
      <c r="AU73" s="34">
        <v>48600</v>
      </c>
      <c r="AV73" s="34">
        <v>220000</v>
      </c>
      <c r="AW73" s="34">
        <v>600000</v>
      </c>
      <c r="AX73" s="34"/>
      <c r="AY73" s="34">
        <v>525600</v>
      </c>
      <c r="AZ73" s="34"/>
      <c r="BA73" s="39">
        <v>32400</v>
      </c>
      <c r="BB73" s="34"/>
      <c r="BC73" s="34"/>
      <c r="BD73" s="34">
        <v>216235</v>
      </c>
      <c r="BE73" s="34">
        <v>21000</v>
      </c>
      <c r="BF73" s="34"/>
      <c r="BG73" s="34">
        <f t="shared" si="1"/>
        <v>4852563</v>
      </c>
      <c r="BH73" s="18"/>
      <c r="BI73" s="18"/>
      <c r="BJ73" s="18"/>
      <c r="BK73" s="18"/>
      <c r="BL73" s="18"/>
      <c r="BM73" s="18"/>
      <c r="BN73" s="18"/>
      <c r="BO73" s="18"/>
    </row>
    <row r="74" spans="1:67" s="4" customFormat="1">
      <c r="A74" s="14">
        <v>3000</v>
      </c>
      <c r="B74" s="15">
        <v>3161</v>
      </c>
      <c r="C74" s="16" t="s">
        <v>69</v>
      </c>
      <c r="D74" s="16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>
        <v>18000</v>
      </c>
      <c r="R74" s="25"/>
      <c r="S74" s="25"/>
      <c r="T74" s="25"/>
      <c r="U74" s="25"/>
      <c r="V74" s="25"/>
      <c r="W74" s="25"/>
      <c r="X74" s="25"/>
      <c r="Y74" s="25"/>
      <c r="Z74" s="25">
        <v>109000</v>
      </c>
      <c r="AA74" s="25"/>
      <c r="AB74" s="25"/>
      <c r="AC74" s="25">
        <v>120000</v>
      </c>
      <c r="AD74" s="25">
        <v>150829.85</v>
      </c>
      <c r="AE74" s="25"/>
      <c r="AF74" s="34"/>
      <c r="AG74" s="34"/>
      <c r="AH74" s="34"/>
      <c r="AI74" s="34"/>
      <c r="AJ74" s="34"/>
      <c r="AK74" s="34"/>
      <c r="AL74" s="34"/>
      <c r="AM74" s="34"/>
      <c r="AN74" s="34">
        <v>0</v>
      </c>
      <c r="AO74" s="34"/>
      <c r="AP74" s="25"/>
      <c r="AQ74" s="34">
        <v>14400</v>
      </c>
      <c r="AR74" s="34"/>
      <c r="AS74" s="34"/>
      <c r="AT74" s="34"/>
      <c r="AU74" s="34"/>
      <c r="AV74" s="34"/>
      <c r="AW74" s="34"/>
      <c r="AX74" s="34">
        <f>+'[2]3161'!$F$8</f>
        <v>78000</v>
      </c>
      <c r="AY74" s="34"/>
      <c r="AZ74" s="34"/>
      <c r="BA74" s="39"/>
      <c r="BB74" s="34"/>
      <c r="BC74" s="34">
        <v>927840</v>
      </c>
      <c r="BD74" s="34">
        <v>5000</v>
      </c>
      <c r="BE74" s="34"/>
      <c r="BF74" s="34"/>
      <c r="BG74" s="34">
        <f t="shared" si="1"/>
        <v>1423069.85</v>
      </c>
      <c r="BH74" s="18"/>
      <c r="BI74" s="18"/>
      <c r="BJ74" s="18"/>
      <c r="BK74" s="18"/>
      <c r="BL74" s="18"/>
      <c r="BM74" s="18"/>
      <c r="BN74" s="18"/>
      <c r="BO74" s="18"/>
    </row>
    <row r="75" spans="1:67" s="4" customFormat="1" ht="27.6">
      <c r="A75" s="14">
        <v>3000</v>
      </c>
      <c r="B75" s="15">
        <v>3171</v>
      </c>
      <c r="C75" s="16" t="s">
        <v>70</v>
      </c>
      <c r="D75" s="16"/>
      <c r="E75" s="26">
        <v>569280</v>
      </c>
      <c r="F75" s="25">
        <v>10000</v>
      </c>
      <c r="G75" s="25">
        <v>67100</v>
      </c>
      <c r="H75" s="25">
        <v>142000</v>
      </c>
      <c r="I75" s="25">
        <v>36000</v>
      </c>
      <c r="J75" s="25">
        <v>10596</v>
      </c>
      <c r="K75" s="25"/>
      <c r="L75" s="25">
        <v>42000</v>
      </c>
      <c r="M75" s="25"/>
      <c r="N75" s="25"/>
      <c r="O75" s="25"/>
      <c r="P75" s="25"/>
      <c r="Q75" s="25">
        <v>412536</v>
      </c>
      <c r="R75" s="25">
        <v>9600</v>
      </c>
      <c r="S75" s="25">
        <v>9800</v>
      </c>
      <c r="T75" s="25"/>
      <c r="U75" s="25">
        <v>6000</v>
      </c>
      <c r="V75" s="25">
        <v>320904</v>
      </c>
      <c r="W75" s="25">
        <v>168000</v>
      </c>
      <c r="X75" s="25">
        <v>30000</v>
      </c>
      <c r="Y75" s="25">
        <v>156000</v>
      </c>
      <c r="Z75" s="25">
        <v>1500000</v>
      </c>
      <c r="AA75" s="25"/>
      <c r="AB75" s="25"/>
      <c r="AC75" s="25"/>
      <c r="AD75" s="25">
        <v>462487.41</v>
      </c>
      <c r="AE75" s="25">
        <v>6200</v>
      </c>
      <c r="AF75" s="34">
        <v>142176</v>
      </c>
      <c r="AG75" s="34">
        <v>1140000</v>
      </c>
      <c r="AH75" s="34"/>
      <c r="AI75" s="34"/>
      <c r="AJ75" s="34">
        <v>456000</v>
      </c>
      <c r="AK75" s="34">
        <v>4400</v>
      </c>
      <c r="AL75" s="34"/>
      <c r="AM75" s="34">
        <v>132408</v>
      </c>
      <c r="AN75" s="34">
        <v>12000</v>
      </c>
      <c r="AO75" s="34"/>
      <c r="AP75" s="25"/>
      <c r="AQ75" s="34">
        <v>14400</v>
      </c>
      <c r="AR75" s="34">
        <v>20000</v>
      </c>
      <c r="AS75" s="34"/>
      <c r="AT75" s="34">
        <v>43160</v>
      </c>
      <c r="AU75" s="34">
        <v>233232</v>
      </c>
      <c r="AV75" s="34">
        <v>320000</v>
      </c>
      <c r="AW75" s="34">
        <v>1200000</v>
      </c>
      <c r="AX75" s="34"/>
      <c r="AY75" s="34">
        <v>1144403</v>
      </c>
      <c r="AZ75" s="34"/>
      <c r="BA75" s="39">
        <v>18000</v>
      </c>
      <c r="BB75" s="34"/>
      <c r="BC75" s="34">
        <v>12000</v>
      </c>
      <c r="BD75" s="34">
        <v>189000</v>
      </c>
      <c r="BE75" s="34">
        <v>6000</v>
      </c>
      <c r="BF75" s="34"/>
      <c r="BG75" s="34">
        <f t="shared" si="1"/>
        <v>9045682.4100000001</v>
      </c>
      <c r="BH75" s="18"/>
      <c r="BI75" s="18"/>
      <c r="BJ75" s="18"/>
      <c r="BK75" s="18"/>
      <c r="BL75" s="18"/>
      <c r="BM75" s="18"/>
      <c r="BN75" s="18"/>
      <c r="BO75" s="18"/>
    </row>
    <row r="76" spans="1:67" s="4" customFormat="1">
      <c r="A76" s="14">
        <v>3000</v>
      </c>
      <c r="B76" s="15">
        <v>3181</v>
      </c>
      <c r="C76" s="16" t="s">
        <v>71</v>
      </c>
      <c r="D76" s="16"/>
      <c r="E76" s="26"/>
      <c r="F76" s="25"/>
      <c r="G76" s="25"/>
      <c r="H76" s="25"/>
      <c r="I76" s="25">
        <v>6690</v>
      </c>
      <c r="J76" s="25">
        <v>3000</v>
      </c>
      <c r="K76" s="25"/>
      <c r="L76" s="25">
        <v>12000</v>
      </c>
      <c r="M76" s="25">
        <v>2400</v>
      </c>
      <c r="N76" s="25"/>
      <c r="O76" s="25">
        <v>486.2</v>
      </c>
      <c r="P76" s="25">
        <v>3600</v>
      </c>
      <c r="Q76" s="25">
        <v>36000</v>
      </c>
      <c r="R76" s="25">
        <v>6000</v>
      </c>
      <c r="S76" s="25">
        <v>3540</v>
      </c>
      <c r="T76" s="25"/>
      <c r="U76" s="25"/>
      <c r="V76" s="25">
        <v>5000</v>
      </c>
      <c r="W76" s="25"/>
      <c r="X76" s="25"/>
      <c r="Y76" s="25"/>
      <c r="Z76" s="25"/>
      <c r="AA76" s="25"/>
      <c r="AB76" s="25">
        <v>2900</v>
      </c>
      <c r="AC76" s="25"/>
      <c r="AD76" s="25">
        <v>3692.01</v>
      </c>
      <c r="AE76" s="25">
        <v>12200</v>
      </c>
      <c r="AF76" s="34"/>
      <c r="AG76" s="34">
        <v>24000</v>
      </c>
      <c r="AH76" s="34"/>
      <c r="AI76" s="34">
        <v>3000</v>
      </c>
      <c r="AJ76" s="34">
        <v>3600</v>
      </c>
      <c r="AK76" s="34"/>
      <c r="AL76" s="34"/>
      <c r="AM76" s="34">
        <v>1400</v>
      </c>
      <c r="AN76" s="34">
        <v>1000</v>
      </c>
      <c r="AO76" s="34"/>
      <c r="AP76" s="25"/>
      <c r="AQ76" s="34"/>
      <c r="AR76" s="34">
        <v>6000</v>
      </c>
      <c r="AS76" s="34"/>
      <c r="AT76" s="34">
        <v>6000</v>
      </c>
      <c r="AU76" s="34">
        <v>2400</v>
      </c>
      <c r="AV76" s="34"/>
      <c r="AW76" s="34"/>
      <c r="AX76" s="34"/>
      <c r="AY76" s="34">
        <v>72580</v>
      </c>
      <c r="AZ76" s="34"/>
      <c r="BA76" s="39"/>
      <c r="BB76" s="34"/>
      <c r="BC76" s="34"/>
      <c r="BD76" s="34">
        <v>1000</v>
      </c>
      <c r="BE76" s="34"/>
      <c r="BF76" s="34">
        <v>3000</v>
      </c>
      <c r="BG76" s="34">
        <f t="shared" si="1"/>
        <v>221488.21</v>
      </c>
      <c r="BH76" s="18"/>
      <c r="BI76" s="18"/>
      <c r="BJ76" s="18"/>
      <c r="BK76" s="18"/>
      <c r="BL76" s="18"/>
      <c r="BM76" s="18"/>
      <c r="BN76" s="18"/>
      <c r="BO76" s="18"/>
    </row>
    <row r="77" spans="1:67" s="4" customFormat="1">
      <c r="A77" s="14">
        <v>3000</v>
      </c>
      <c r="B77" s="15">
        <v>3182</v>
      </c>
      <c r="C77" s="16" t="s">
        <v>72</v>
      </c>
      <c r="D77" s="16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34"/>
      <c r="AG77" s="34"/>
      <c r="AH77" s="34"/>
      <c r="AI77" s="34"/>
      <c r="AJ77" s="34">
        <v>3600</v>
      </c>
      <c r="AK77" s="34"/>
      <c r="AL77" s="34"/>
      <c r="AM77" s="34"/>
      <c r="AN77" s="34">
        <v>0</v>
      </c>
      <c r="AO77" s="34"/>
      <c r="AP77" s="25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9"/>
      <c r="BB77" s="34"/>
      <c r="BC77" s="34">
        <v>72000</v>
      </c>
      <c r="BD77" s="34"/>
      <c r="BE77" s="34"/>
      <c r="BF77" s="34"/>
      <c r="BG77" s="34">
        <f t="shared" si="1"/>
        <v>75600</v>
      </c>
      <c r="BH77" s="18"/>
      <c r="BI77" s="18"/>
      <c r="BJ77" s="18"/>
      <c r="BK77" s="18"/>
      <c r="BL77" s="18"/>
      <c r="BM77" s="18"/>
      <c r="BN77" s="18"/>
      <c r="BO77" s="18"/>
    </row>
    <row r="78" spans="1:67" s="4" customFormat="1">
      <c r="A78" s="14">
        <v>3000</v>
      </c>
      <c r="B78" s="15">
        <v>3191</v>
      </c>
      <c r="C78" s="16" t="s">
        <v>73</v>
      </c>
      <c r="D78" s="16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>
        <v>120000</v>
      </c>
      <c r="AC78" s="25"/>
      <c r="AD78" s="25"/>
      <c r="AE78" s="25"/>
      <c r="AF78" s="34"/>
      <c r="AG78" s="34"/>
      <c r="AH78" s="34"/>
      <c r="AI78" s="34"/>
      <c r="AJ78" s="34"/>
      <c r="AK78" s="34"/>
      <c r="AL78" s="34"/>
      <c r="AM78" s="34"/>
      <c r="AN78" s="34">
        <v>0</v>
      </c>
      <c r="AO78" s="34"/>
      <c r="AP78" s="25"/>
      <c r="AQ78" s="34"/>
      <c r="AR78" s="34"/>
      <c r="AS78" s="34"/>
      <c r="AT78" s="34"/>
      <c r="AU78" s="34"/>
      <c r="AV78" s="34"/>
      <c r="AW78" s="34"/>
      <c r="AX78" s="34"/>
      <c r="AY78" s="34">
        <v>35385761.380000003</v>
      </c>
      <c r="AZ78" s="34"/>
      <c r="BA78" s="39"/>
      <c r="BB78" s="34"/>
      <c r="BC78" s="34"/>
      <c r="BD78" s="34"/>
      <c r="BE78" s="34"/>
      <c r="BF78" s="34"/>
      <c r="BG78" s="34">
        <f t="shared" si="1"/>
        <v>35505761.380000003</v>
      </c>
      <c r="BH78" s="18"/>
      <c r="BI78" s="18"/>
      <c r="BJ78" s="18"/>
      <c r="BK78" s="18"/>
      <c r="BL78" s="18"/>
      <c r="BM78" s="18"/>
      <c r="BN78" s="18"/>
      <c r="BO78" s="18"/>
    </row>
    <row r="79" spans="1:67" s="4" customFormat="1">
      <c r="A79" s="14">
        <v>3000</v>
      </c>
      <c r="B79" s="15">
        <v>3211</v>
      </c>
      <c r="C79" s="16" t="s">
        <v>74</v>
      </c>
      <c r="D79" s="16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34"/>
      <c r="AG79" s="34"/>
      <c r="AH79" s="34"/>
      <c r="AI79" s="34"/>
      <c r="AJ79" s="34"/>
      <c r="AK79" s="34"/>
      <c r="AL79" s="34"/>
      <c r="AM79" s="34"/>
      <c r="AN79" s="34">
        <v>0</v>
      </c>
      <c r="AO79" s="34"/>
      <c r="AP79" s="25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9"/>
      <c r="BB79" s="34"/>
      <c r="BC79" s="34">
        <v>350000</v>
      </c>
      <c r="BD79" s="34"/>
      <c r="BE79" s="34"/>
      <c r="BF79" s="34"/>
      <c r="BG79" s="34">
        <f t="shared" si="1"/>
        <v>350000</v>
      </c>
      <c r="BH79" s="18"/>
      <c r="BI79" s="18"/>
      <c r="BJ79" s="18"/>
      <c r="BK79" s="18"/>
      <c r="BL79" s="18"/>
      <c r="BM79" s="18"/>
      <c r="BN79" s="18"/>
      <c r="BO79" s="18"/>
    </row>
    <row r="80" spans="1:67" s="4" customFormat="1">
      <c r="A80" s="14">
        <v>3000</v>
      </c>
      <c r="B80" s="15">
        <v>3221</v>
      </c>
      <c r="C80" s="16" t="s">
        <v>75</v>
      </c>
      <c r="D80" s="16"/>
      <c r="E80" s="26">
        <v>216000</v>
      </c>
      <c r="F80" s="25"/>
      <c r="G80" s="25">
        <v>234000</v>
      </c>
      <c r="H80" s="25"/>
      <c r="I80" s="25">
        <v>96000</v>
      </c>
      <c r="J80" s="25">
        <v>384000</v>
      </c>
      <c r="K80" s="25"/>
      <c r="L80" s="25"/>
      <c r="M80" s="25"/>
      <c r="N80" s="25"/>
      <c r="O80" s="25">
        <v>1098937.92</v>
      </c>
      <c r="P80" s="25"/>
      <c r="Q80" s="25">
        <v>1085248</v>
      </c>
      <c r="R80" s="25">
        <v>180000</v>
      </c>
      <c r="S80" s="25"/>
      <c r="T80" s="25"/>
      <c r="U80" s="25"/>
      <c r="V80" s="25"/>
      <c r="W80" s="25"/>
      <c r="X80" s="25">
        <v>840000</v>
      </c>
      <c r="Y80" s="25"/>
      <c r="Z80" s="25">
        <v>1000000</v>
      </c>
      <c r="AA80" s="25"/>
      <c r="AB80" s="25">
        <v>222761.32</v>
      </c>
      <c r="AC80" s="25"/>
      <c r="AD80" s="25"/>
      <c r="AE80" s="25">
        <v>1344000</v>
      </c>
      <c r="AF80" s="34"/>
      <c r="AG80" s="34"/>
      <c r="AH80" s="34">
        <v>2500000</v>
      </c>
      <c r="AI80" s="34">
        <v>780000</v>
      </c>
      <c r="AJ80" s="34">
        <v>2977584</v>
      </c>
      <c r="AK80" s="34"/>
      <c r="AL80" s="34"/>
      <c r="AM80" s="34"/>
      <c r="AN80" s="34">
        <v>120000</v>
      </c>
      <c r="AO80" s="34"/>
      <c r="AP80" s="25">
        <v>960000</v>
      </c>
      <c r="AQ80" s="34">
        <v>1608000</v>
      </c>
      <c r="AR80" s="34"/>
      <c r="AS80" s="34"/>
      <c r="AT80" s="34">
        <v>62400</v>
      </c>
      <c r="AU80" s="34"/>
      <c r="AV80" s="34"/>
      <c r="AW80" s="34">
        <v>2100000</v>
      </c>
      <c r="AX80" s="34"/>
      <c r="AY80" s="34">
        <v>763562.28</v>
      </c>
      <c r="AZ80" s="34">
        <v>483303.04</v>
      </c>
      <c r="BA80" s="39">
        <v>871968</v>
      </c>
      <c r="BB80" s="34">
        <v>87696</v>
      </c>
      <c r="BC80" s="34">
        <v>840000</v>
      </c>
      <c r="BD80" s="34">
        <v>125280</v>
      </c>
      <c r="BE80" s="34"/>
      <c r="BF80" s="34"/>
      <c r="BG80" s="34">
        <f t="shared" si="1"/>
        <v>20980740.560000002</v>
      </c>
      <c r="BH80" s="18"/>
      <c r="BI80" s="18"/>
      <c r="BJ80" s="18"/>
      <c r="BK80" s="18"/>
      <c r="BL80" s="18"/>
      <c r="BM80" s="18"/>
      <c r="BN80" s="18"/>
      <c r="BO80" s="18"/>
    </row>
    <row r="81" spans="1:67" s="4" customFormat="1" ht="27.6">
      <c r="A81" s="14">
        <v>3000</v>
      </c>
      <c r="B81" s="15">
        <v>3231</v>
      </c>
      <c r="C81" s="16" t="s">
        <v>76</v>
      </c>
      <c r="D81" s="16"/>
      <c r="E81" s="26"/>
      <c r="F81" s="25">
        <v>500000</v>
      </c>
      <c r="G81" s="25">
        <v>111500</v>
      </c>
      <c r="H81" s="25">
        <v>1090000</v>
      </c>
      <c r="I81" s="25"/>
      <c r="J81" s="25">
        <v>42000</v>
      </c>
      <c r="K81" s="25"/>
      <c r="L81" s="25"/>
      <c r="M81" s="25">
        <v>50400</v>
      </c>
      <c r="N81" s="25"/>
      <c r="O81" s="25"/>
      <c r="P81" s="25"/>
      <c r="Q81" s="25">
        <v>666180</v>
      </c>
      <c r="R81" s="25">
        <v>47880</v>
      </c>
      <c r="S81" s="25">
        <v>13000</v>
      </c>
      <c r="T81" s="25"/>
      <c r="U81" s="25"/>
      <c r="V81" s="25"/>
      <c r="W81" s="25">
        <v>72000</v>
      </c>
      <c r="X81" s="25"/>
      <c r="Y81" s="25"/>
      <c r="Z81" s="25"/>
      <c r="AA81" s="25"/>
      <c r="AB81" s="25"/>
      <c r="AC81" s="25">
        <v>36000</v>
      </c>
      <c r="AD81" s="25">
        <v>3596.91</v>
      </c>
      <c r="AE81" s="25">
        <v>150000</v>
      </c>
      <c r="AF81" s="34"/>
      <c r="AG81" s="34">
        <v>60000</v>
      </c>
      <c r="AH81" s="34">
        <v>60000</v>
      </c>
      <c r="AI81" s="34">
        <v>42000</v>
      </c>
      <c r="AJ81" s="34">
        <v>175200</v>
      </c>
      <c r="AK81" s="34"/>
      <c r="AL81" s="34">
        <v>12000</v>
      </c>
      <c r="AM81" s="34">
        <v>385200</v>
      </c>
      <c r="AN81" s="34">
        <v>24000</v>
      </c>
      <c r="AO81" s="34"/>
      <c r="AP81" s="25">
        <v>240000</v>
      </c>
      <c r="AQ81" s="34"/>
      <c r="AR81" s="34"/>
      <c r="AS81" s="34"/>
      <c r="AT81" s="34"/>
      <c r="AU81" s="34">
        <v>124800</v>
      </c>
      <c r="AV81" s="34"/>
      <c r="AW81" s="34">
        <v>100000</v>
      </c>
      <c r="AX81" s="34"/>
      <c r="AY81" s="34">
        <v>892800</v>
      </c>
      <c r="AZ81" s="34">
        <v>18000</v>
      </c>
      <c r="BA81" s="39">
        <v>276000</v>
      </c>
      <c r="BB81" s="34"/>
      <c r="BC81" s="34"/>
      <c r="BD81" s="34">
        <v>162000</v>
      </c>
      <c r="BE81" s="34">
        <v>306000</v>
      </c>
      <c r="BF81" s="34"/>
      <c r="BG81" s="34">
        <f t="shared" si="1"/>
        <v>5660556.9100000001</v>
      </c>
      <c r="BH81" s="18"/>
      <c r="BI81" s="18"/>
      <c r="BJ81" s="18"/>
      <c r="BK81" s="18"/>
      <c r="BL81" s="18"/>
      <c r="BM81" s="18"/>
      <c r="BN81" s="18"/>
      <c r="BO81" s="18"/>
    </row>
    <row r="82" spans="1:67" s="4" customFormat="1" ht="27.6">
      <c r="A82" s="14">
        <v>3000</v>
      </c>
      <c r="B82" s="15">
        <v>3241</v>
      </c>
      <c r="C82" s="16" t="s">
        <v>77</v>
      </c>
      <c r="D82" s="16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34"/>
      <c r="AG82" s="34"/>
      <c r="AH82" s="34"/>
      <c r="AI82" s="34"/>
      <c r="AJ82" s="34"/>
      <c r="AK82" s="34"/>
      <c r="AL82" s="34"/>
      <c r="AM82" s="34"/>
      <c r="AN82" s="34">
        <v>0</v>
      </c>
      <c r="AO82" s="34"/>
      <c r="AP82" s="25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9"/>
      <c r="BB82" s="34"/>
      <c r="BC82" s="34">
        <v>65000</v>
      </c>
      <c r="BD82" s="34"/>
      <c r="BE82" s="34"/>
      <c r="BF82" s="34"/>
      <c r="BG82" s="34">
        <f t="shared" si="1"/>
        <v>65000</v>
      </c>
      <c r="BH82" s="18"/>
      <c r="BI82" s="18"/>
      <c r="BJ82" s="18"/>
      <c r="BK82" s="18"/>
      <c r="BL82" s="18"/>
      <c r="BM82" s="18"/>
      <c r="BN82" s="18"/>
      <c r="BO82" s="18"/>
    </row>
    <row r="83" spans="1:67" s="4" customFormat="1">
      <c r="A83" s="14">
        <v>3000</v>
      </c>
      <c r="B83" s="15">
        <v>3251</v>
      </c>
      <c r="C83" s="16" t="s">
        <v>78</v>
      </c>
      <c r="D83" s="16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>
        <v>240000</v>
      </c>
      <c r="V83" s="25"/>
      <c r="W83" s="25">
        <v>11000</v>
      </c>
      <c r="X83" s="25"/>
      <c r="Y83" s="25"/>
      <c r="Z83" s="25"/>
      <c r="AA83" s="25"/>
      <c r="AB83" s="25">
        <v>180000</v>
      </c>
      <c r="AC83" s="25"/>
      <c r="AD83" s="25">
        <v>38677.71</v>
      </c>
      <c r="AE83" s="25"/>
      <c r="AF83" s="34"/>
      <c r="AG83" s="34">
        <v>540000</v>
      </c>
      <c r="AH83" s="34">
        <v>1200000</v>
      </c>
      <c r="AI83" s="34"/>
      <c r="AJ83" s="34"/>
      <c r="AK83" s="34"/>
      <c r="AL83" s="34"/>
      <c r="AM83" s="34"/>
      <c r="AN83" s="34">
        <v>0</v>
      </c>
      <c r="AO83" s="34"/>
      <c r="AP83" s="25"/>
      <c r="AQ83" s="34">
        <v>235620</v>
      </c>
      <c r="AR83" s="34"/>
      <c r="AS83" s="34"/>
      <c r="AT83" s="34"/>
      <c r="AU83" s="34"/>
      <c r="AV83" s="34"/>
      <c r="AW83" s="34">
        <v>1400000</v>
      </c>
      <c r="AX83" s="34"/>
      <c r="AY83" s="34">
        <v>109500</v>
      </c>
      <c r="AZ83" s="34"/>
      <c r="BA83" s="39"/>
      <c r="BB83" s="34"/>
      <c r="BC83" s="34"/>
      <c r="BD83" s="34"/>
      <c r="BE83" s="34"/>
      <c r="BF83" s="34"/>
      <c r="BG83" s="34">
        <f t="shared" si="1"/>
        <v>3954797.71</v>
      </c>
      <c r="BH83" s="18"/>
      <c r="BI83" s="18"/>
      <c r="BJ83" s="18"/>
      <c r="BK83" s="18"/>
      <c r="BL83" s="18"/>
      <c r="BM83" s="18"/>
      <c r="BN83" s="18"/>
      <c r="BO83" s="18"/>
    </row>
    <row r="84" spans="1:67" s="4" customFormat="1" ht="27.6">
      <c r="A84" s="14">
        <v>3000</v>
      </c>
      <c r="B84" s="15">
        <v>3261</v>
      </c>
      <c r="C84" s="16" t="s">
        <v>79</v>
      </c>
      <c r="D84" s="16"/>
      <c r="E84" s="26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34"/>
      <c r="AG84" s="34"/>
      <c r="AH84" s="34"/>
      <c r="AI84" s="34"/>
      <c r="AJ84" s="34"/>
      <c r="AK84" s="34"/>
      <c r="AL84" s="34"/>
      <c r="AM84" s="34"/>
      <c r="AN84" s="34">
        <v>0</v>
      </c>
      <c r="AO84" s="34"/>
      <c r="AP84" s="25"/>
      <c r="AQ84" s="34"/>
      <c r="AR84" s="34"/>
      <c r="AS84" s="34"/>
      <c r="AT84" s="34"/>
      <c r="AU84" s="34"/>
      <c r="AV84" s="34"/>
      <c r="AW84" s="34"/>
      <c r="AX84" s="34"/>
      <c r="AY84" s="34">
        <v>64400</v>
      </c>
      <c r="AZ84" s="34"/>
      <c r="BA84" s="39"/>
      <c r="BB84" s="34"/>
      <c r="BC84" s="34"/>
      <c r="BD84" s="34"/>
      <c r="BE84" s="34"/>
      <c r="BF84" s="34"/>
      <c r="BG84" s="34">
        <f t="shared" si="1"/>
        <v>64400</v>
      </c>
      <c r="BH84" s="18"/>
      <c r="BI84" s="18"/>
      <c r="BJ84" s="18"/>
      <c r="BK84" s="18"/>
      <c r="BL84" s="18"/>
      <c r="BM84" s="18"/>
      <c r="BN84" s="18"/>
      <c r="BO84" s="18"/>
    </row>
    <row r="85" spans="1:67" s="4" customFormat="1">
      <c r="A85" s="14">
        <v>3000</v>
      </c>
      <c r="B85" s="15">
        <v>3271</v>
      </c>
      <c r="C85" s="16" t="s">
        <v>80</v>
      </c>
      <c r="D85" s="16"/>
      <c r="E85" s="26"/>
      <c r="F85" s="25"/>
      <c r="G85" s="25"/>
      <c r="H85" s="25"/>
      <c r="I85" s="25"/>
      <c r="J85" s="25"/>
      <c r="K85" s="25"/>
      <c r="L85" s="25">
        <v>35000</v>
      </c>
      <c r="M85" s="25"/>
      <c r="N85" s="25"/>
      <c r="O85" s="25"/>
      <c r="P85" s="25">
        <v>83000</v>
      </c>
      <c r="Q85" s="25"/>
      <c r="R85" s="25"/>
      <c r="S85" s="25"/>
      <c r="T85" s="25"/>
      <c r="U85" s="25"/>
      <c r="V85" s="25">
        <v>403500</v>
      </c>
      <c r="W85" s="25"/>
      <c r="X85" s="25"/>
      <c r="Y85" s="25"/>
      <c r="Z85" s="25"/>
      <c r="AA85" s="25">
        <v>60000</v>
      </c>
      <c r="AB85" s="25"/>
      <c r="AC85" s="25"/>
      <c r="AD85" s="25">
        <v>161777.64000000001</v>
      </c>
      <c r="AE85" s="25"/>
      <c r="AF85" s="34">
        <v>120000</v>
      </c>
      <c r="AG85" s="34">
        <v>36000</v>
      </c>
      <c r="AH85" s="34"/>
      <c r="AI85" s="34"/>
      <c r="AJ85" s="34"/>
      <c r="AK85" s="34"/>
      <c r="AL85" s="34"/>
      <c r="AM85" s="34"/>
      <c r="AN85" s="34">
        <v>0</v>
      </c>
      <c r="AO85" s="34"/>
      <c r="AP85" s="25"/>
      <c r="AQ85" s="34"/>
      <c r="AR85" s="34"/>
      <c r="AS85" s="34"/>
      <c r="AT85" s="34"/>
      <c r="AU85" s="34"/>
      <c r="AV85" s="34"/>
      <c r="AW85" s="34"/>
      <c r="AX85" s="34"/>
      <c r="AY85" s="34">
        <v>64754</v>
      </c>
      <c r="AZ85" s="34"/>
      <c r="BA85" s="39"/>
      <c r="BB85" s="34"/>
      <c r="BC85" s="34"/>
      <c r="BD85" s="34">
        <v>200000</v>
      </c>
      <c r="BE85" s="34"/>
      <c r="BF85" s="34"/>
      <c r="BG85" s="34">
        <f t="shared" si="1"/>
        <v>1164031.6400000001</v>
      </c>
      <c r="BH85" s="18"/>
      <c r="BI85" s="18"/>
      <c r="BJ85" s="18"/>
      <c r="BK85" s="18"/>
      <c r="BL85" s="18"/>
      <c r="BM85" s="18"/>
      <c r="BN85" s="18"/>
      <c r="BO85" s="18"/>
    </row>
    <row r="86" spans="1:67" s="4" customFormat="1">
      <c r="A86" s="14">
        <v>3000</v>
      </c>
      <c r="B86" s="15">
        <v>3281</v>
      </c>
      <c r="C86" s="16" t="s">
        <v>81</v>
      </c>
      <c r="D86" s="16"/>
      <c r="E86" s="26"/>
      <c r="F86" s="25"/>
      <c r="G86" s="25"/>
      <c r="H86" s="25">
        <v>720000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34"/>
      <c r="AG86" s="34"/>
      <c r="AH86" s="34"/>
      <c r="AI86" s="34"/>
      <c r="AJ86" s="34"/>
      <c r="AK86" s="34"/>
      <c r="AL86" s="34"/>
      <c r="AM86" s="34"/>
      <c r="AN86" s="34">
        <v>0</v>
      </c>
      <c r="AO86" s="34"/>
      <c r="AP86" s="25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9"/>
      <c r="BB86" s="34"/>
      <c r="BC86" s="34">
        <v>30000</v>
      </c>
      <c r="BD86" s="34"/>
      <c r="BE86" s="34"/>
      <c r="BF86" s="34"/>
      <c r="BG86" s="34">
        <f t="shared" si="1"/>
        <v>750000</v>
      </c>
      <c r="BH86" s="18"/>
      <c r="BI86" s="18"/>
      <c r="BJ86" s="18"/>
      <c r="BK86" s="18"/>
      <c r="BL86" s="18"/>
      <c r="BM86" s="18"/>
      <c r="BN86" s="18"/>
      <c r="BO86" s="18"/>
    </row>
    <row r="87" spans="1:67" s="4" customFormat="1" ht="22.2" customHeight="1">
      <c r="A87" s="14">
        <v>3000</v>
      </c>
      <c r="B87" s="15">
        <v>3291</v>
      </c>
      <c r="C87" s="16" t="s">
        <v>82</v>
      </c>
      <c r="D87" s="16"/>
      <c r="E87" s="26"/>
      <c r="F87" s="25"/>
      <c r="G87" s="25"/>
      <c r="H87" s="25"/>
      <c r="I87" s="25"/>
      <c r="J87" s="25"/>
      <c r="K87" s="25"/>
      <c r="L87" s="25">
        <v>100</v>
      </c>
      <c r="M87" s="25"/>
      <c r="N87" s="25"/>
      <c r="O87" s="25"/>
      <c r="P87" s="25"/>
      <c r="Q87" s="25">
        <v>820800</v>
      </c>
      <c r="R87" s="25"/>
      <c r="S87" s="25"/>
      <c r="T87" s="25"/>
      <c r="U87" s="25">
        <v>60000</v>
      </c>
      <c r="V87" s="25">
        <v>3000</v>
      </c>
      <c r="W87" s="25"/>
      <c r="X87" s="25"/>
      <c r="Y87" s="25"/>
      <c r="Z87" s="25">
        <v>1436400</v>
      </c>
      <c r="AA87" s="25"/>
      <c r="AB87" s="25">
        <v>10000</v>
      </c>
      <c r="AC87" s="25"/>
      <c r="AD87" s="25">
        <v>1542.86</v>
      </c>
      <c r="AE87" s="25"/>
      <c r="AF87" s="34"/>
      <c r="AG87" s="34">
        <v>798000</v>
      </c>
      <c r="AH87" s="34"/>
      <c r="AI87" s="34">
        <v>36000</v>
      </c>
      <c r="AJ87" s="34">
        <v>364800</v>
      </c>
      <c r="AK87" s="34"/>
      <c r="AL87" s="34"/>
      <c r="AM87" s="34">
        <v>45600</v>
      </c>
      <c r="AN87" s="34">
        <v>0</v>
      </c>
      <c r="AO87" s="34"/>
      <c r="AP87" s="25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9"/>
      <c r="BB87" s="34"/>
      <c r="BC87" s="34">
        <v>1146000</v>
      </c>
      <c r="BD87" s="34">
        <v>388686</v>
      </c>
      <c r="BE87" s="34">
        <v>298800</v>
      </c>
      <c r="BF87" s="34"/>
      <c r="BG87" s="34">
        <f t="shared" si="1"/>
        <v>5409728.8599999994</v>
      </c>
      <c r="BH87" s="18"/>
      <c r="BI87" s="18"/>
      <c r="BJ87" s="18"/>
      <c r="BK87" s="18"/>
      <c r="BL87" s="18"/>
      <c r="BM87" s="18"/>
      <c r="BN87" s="18"/>
      <c r="BO87" s="18"/>
    </row>
    <row r="88" spans="1:67" s="4" customFormat="1" ht="27.6">
      <c r="A88" s="14">
        <v>3000</v>
      </c>
      <c r="B88" s="15">
        <v>3311</v>
      </c>
      <c r="C88" s="16" t="s">
        <v>83</v>
      </c>
      <c r="D88" s="16"/>
      <c r="E88" s="26"/>
      <c r="F88" s="25"/>
      <c r="G88" s="25"/>
      <c r="H88" s="25"/>
      <c r="I88" s="25">
        <v>320000</v>
      </c>
      <c r="J88" s="25">
        <v>5800</v>
      </c>
      <c r="K88" s="25"/>
      <c r="L88" s="25">
        <v>27500</v>
      </c>
      <c r="M88" s="25"/>
      <c r="N88" s="25"/>
      <c r="O88" s="25">
        <v>569000</v>
      </c>
      <c r="P88" s="25">
        <v>65000</v>
      </c>
      <c r="Q88" s="25"/>
      <c r="R88" s="25"/>
      <c r="S88" s="25">
        <v>192000</v>
      </c>
      <c r="T88" s="25">
        <v>110000</v>
      </c>
      <c r="U88" s="25"/>
      <c r="V88" s="25">
        <v>245000</v>
      </c>
      <c r="W88" s="25">
        <v>56000</v>
      </c>
      <c r="X88" s="25"/>
      <c r="Y88" s="25">
        <v>187920</v>
      </c>
      <c r="Z88" s="25"/>
      <c r="AA88" s="25">
        <v>35000</v>
      </c>
      <c r="AB88" s="25">
        <v>50000</v>
      </c>
      <c r="AC88" s="25"/>
      <c r="AD88" s="25">
        <v>2982.86</v>
      </c>
      <c r="AE88" s="25">
        <v>120000</v>
      </c>
      <c r="AF88" s="34">
        <v>170000</v>
      </c>
      <c r="AG88" s="34"/>
      <c r="AH88" s="34">
        <v>250000</v>
      </c>
      <c r="AI88" s="34"/>
      <c r="AJ88" s="34">
        <v>16000</v>
      </c>
      <c r="AK88" s="34"/>
      <c r="AL88" s="34"/>
      <c r="AM88" s="34"/>
      <c r="AN88" s="34">
        <v>0</v>
      </c>
      <c r="AO88" s="34"/>
      <c r="AP88" s="25"/>
      <c r="AQ88" s="34"/>
      <c r="AR88" s="34">
        <v>130700</v>
      </c>
      <c r="AS88" s="34"/>
      <c r="AT88" s="34">
        <v>259020</v>
      </c>
      <c r="AU88" s="34"/>
      <c r="AV88" s="34"/>
      <c r="AW88" s="34">
        <v>100000</v>
      </c>
      <c r="AX88" s="34"/>
      <c r="AY88" s="34">
        <v>1772075</v>
      </c>
      <c r="AZ88" s="34"/>
      <c r="BA88" s="39"/>
      <c r="BB88" s="34"/>
      <c r="BC88" s="34"/>
      <c r="BD88" s="34"/>
      <c r="BE88" s="34"/>
      <c r="BF88" s="34">
        <v>737676</v>
      </c>
      <c r="BG88" s="34">
        <f t="shared" si="1"/>
        <v>5421673.8600000003</v>
      </c>
      <c r="BH88" s="18"/>
      <c r="BI88" s="18"/>
      <c r="BJ88" s="18"/>
      <c r="BK88" s="18"/>
      <c r="BL88" s="18"/>
      <c r="BM88" s="18"/>
      <c r="BN88" s="18"/>
      <c r="BO88" s="18"/>
    </row>
    <row r="89" spans="1:67" s="4" customFormat="1" ht="27.6">
      <c r="A89" s="14">
        <v>3000</v>
      </c>
      <c r="B89" s="15">
        <v>3321</v>
      </c>
      <c r="C89" s="16" t="s">
        <v>84</v>
      </c>
      <c r="D89" s="16"/>
      <c r="E89" s="26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>
        <v>4000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34"/>
      <c r="AG89" s="34"/>
      <c r="AH89" s="34"/>
      <c r="AI89" s="34"/>
      <c r="AJ89" s="34"/>
      <c r="AK89" s="34"/>
      <c r="AL89" s="34"/>
      <c r="AM89" s="34"/>
      <c r="AN89" s="34">
        <v>0</v>
      </c>
      <c r="AO89" s="34"/>
      <c r="AP89" s="25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9"/>
      <c r="BB89" s="34"/>
      <c r="BC89" s="34">
        <v>410000</v>
      </c>
      <c r="BD89" s="34"/>
      <c r="BE89" s="34"/>
      <c r="BF89" s="34"/>
      <c r="BG89" s="34">
        <f t="shared" si="1"/>
        <v>414000</v>
      </c>
      <c r="BH89" s="18"/>
      <c r="BI89" s="18"/>
      <c r="BJ89" s="18"/>
      <c r="BK89" s="18"/>
      <c r="BL89" s="18"/>
      <c r="BM89" s="18"/>
      <c r="BN89" s="18"/>
      <c r="BO89" s="18"/>
    </row>
    <row r="90" spans="1:67" s="4" customFormat="1" ht="27.6">
      <c r="A90" s="14">
        <v>3000</v>
      </c>
      <c r="B90" s="15">
        <v>3331</v>
      </c>
      <c r="C90" s="16" t="s">
        <v>85</v>
      </c>
      <c r="D90" s="16"/>
      <c r="E90" s="26"/>
      <c r="F90" s="25"/>
      <c r="G90" s="25"/>
      <c r="H90" s="25"/>
      <c r="I90" s="25">
        <v>116400</v>
      </c>
      <c r="J90" s="25">
        <v>20000</v>
      </c>
      <c r="K90" s="25"/>
      <c r="L90" s="25">
        <v>2000</v>
      </c>
      <c r="M90" s="25"/>
      <c r="N90" s="25"/>
      <c r="O90" s="25"/>
      <c r="P90" s="25"/>
      <c r="Q90" s="25"/>
      <c r="R90" s="25"/>
      <c r="S90" s="25"/>
      <c r="T90" s="25"/>
      <c r="U90" s="25"/>
      <c r="V90" s="25">
        <v>145000</v>
      </c>
      <c r="W90" s="25">
        <v>72000</v>
      </c>
      <c r="X90" s="25"/>
      <c r="Y90" s="25"/>
      <c r="Z90" s="25"/>
      <c r="AA90" s="25">
        <v>11200</v>
      </c>
      <c r="AB90" s="25"/>
      <c r="AC90" s="25">
        <v>204000</v>
      </c>
      <c r="AD90" s="25">
        <v>207192.65</v>
      </c>
      <c r="AE90" s="25">
        <v>200000</v>
      </c>
      <c r="AF90" s="34"/>
      <c r="AG90" s="34"/>
      <c r="AH90" s="34"/>
      <c r="AI90" s="34">
        <v>84000</v>
      </c>
      <c r="AJ90" s="34">
        <v>5221944</v>
      </c>
      <c r="AK90" s="34"/>
      <c r="AL90" s="34"/>
      <c r="AM90" s="34"/>
      <c r="AN90" s="34">
        <v>0</v>
      </c>
      <c r="AO90" s="34">
        <v>52528.32</v>
      </c>
      <c r="AP90" s="25"/>
      <c r="AQ90" s="34"/>
      <c r="AR90" s="34"/>
      <c r="AS90" s="34"/>
      <c r="AT90" s="34"/>
      <c r="AU90" s="34"/>
      <c r="AV90" s="34"/>
      <c r="AW90" s="34"/>
      <c r="AX90" s="34"/>
      <c r="AY90" s="34">
        <v>56250</v>
      </c>
      <c r="AZ90" s="34"/>
      <c r="BA90" s="39"/>
      <c r="BB90" s="34"/>
      <c r="BC90" s="34">
        <v>620000</v>
      </c>
      <c r="BD90" s="34"/>
      <c r="BE90" s="34"/>
      <c r="BF90" s="34"/>
      <c r="BG90" s="34">
        <f t="shared" si="1"/>
        <v>7012514.9700000007</v>
      </c>
      <c r="BH90" s="18"/>
      <c r="BI90" s="18"/>
      <c r="BJ90" s="18"/>
      <c r="BK90" s="18"/>
      <c r="BL90" s="18"/>
      <c r="BM90" s="18"/>
      <c r="BN90" s="18"/>
      <c r="BO90" s="18"/>
    </row>
    <row r="91" spans="1:67" s="4" customFormat="1">
      <c r="A91" s="14">
        <v>3000</v>
      </c>
      <c r="B91" s="15">
        <v>3341</v>
      </c>
      <c r="C91" s="16" t="s">
        <v>86</v>
      </c>
      <c r="D91" s="16"/>
      <c r="E91" s="26"/>
      <c r="F91" s="25">
        <v>38900</v>
      </c>
      <c r="G91" s="25"/>
      <c r="H91" s="25"/>
      <c r="I91" s="25"/>
      <c r="J91" s="25">
        <v>50000</v>
      </c>
      <c r="K91" s="25"/>
      <c r="L91" s="25">
        <v>100</v>
      </c>
      <c r="M91" s="25"/>
      <c r="N91" s="25"/>
      <c r="O91" s="25">
        <v>850000</v>
      </c>
      <c r="P91" s="25">
        <v>24000</v>
      </c>
      <c r="Q91" s="25"/>
      <c r="R91" s="25"/>
      <c r="S91" s="25"/>
      <c r="T91" s="25"/>
      <c r="U91" s="25"/>
      <c r="V91" s="25">
        <v>161500</v>
      </c>
      <c r="W91" s="25">
        <v>69000</v>
      </c>
      <c r="X91" s="25"/>
      <c r="Y91" s="25"/>
      <c r="Z91" s="25"/>
      <c r="AA91" s="25"/>
      <c r="AB91" s="25">
        <v>111560</v>
      </c>
      <c r="AC91" s="25"/>
      <c r="AD91" s="25">
        <v>24068.67</v>
      </c>
      <c r="AE91" s="25">
        <v>60000</v>
      </c>
      <c r="AF91" s="34"/>
      <c r="AG91" s="34">
        <v>1450000</v>
      </c>
      <c r="AH91" s="34">
        <v>110000</v>
      </c>
      <c r="AI91" s="34">
        <v>20000</v>
      </c>
      <c r="AJ91" s="34"/>
      <c r="AK91" s="34"/>
      <c r="AL91" s="34"/>
      <c r="AM91" s="34"/>
      <c r="AN91" s="34">
        <v>0</v>
      </c>
      <c r="AO91" s="34"/>
      <c r="AP91" s="25"/>
      <c r="AQ91" s="34"/>
      <c r="AR91" s="34">
        <v>15000</v>
      </c>
      <c r="AS91" s="34"/>
      <c r="AT91" s="34">
        <v>22020</v>
      </c>
      <c r="AU91" s="34"/>
      <c r="AV91" s="34"/>
      <c r="AW91" s="34">
        <v>100000</v>
      </c>
      <c r="AX91" s="34"/>
      <c r="AY91" s="34">
        <v>898672</v>
      </c>
      <c r="AZ91" s="34">
        <v>8300</v>
      </c>
      <c r="BA91" s="39"/>
      <c r="BB91" s="34">
        <v>180000</v>
      </c>
      <c r="BC91" s="34"/>
      <c r="BD91" s="34"/>
      <c r="BE91" s="34"/>
      <c r="BF91" s="34"/>
      <c r="BG91" s="34">
        <f t="shared" si="1"/>
        <v>4193120.67</v>
      </c>
      <c r="BH91" s="18"/>
      <c r="BI91" s="18"/>
      <c r="BJ91" s="18"/>
      <c r="BK91" s="18"/>
      <c r="BL91" s="18"/>
      <c r="BM91" s="18"/>
      <c r="BN91" s="18"/>
      <c r="BO91" s="18"/>
    </row>
    <row r="92" spans="1:67" s="4" customFormat="1">
      <c r="A92" s="14">
        <v>3000</v>
      </c>
      <c r="B92" s="15">
        <v>3351</v>
      </c>
      <c r="C92" s="16" t="s">
        <v>87</v>
      </c>
      <c r="D92" s="16"/>
      <c r="E92" s="2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34"/>
      <c r="AG92" s="34"/>
      <c r="AH92" s="34"/>
      <c r="AI92" s="34"/>
      <c r="AJ92" s="34"/>
      <c r="AK92" s="34"/>
      <c r="AL92" s="34"/>
      <c r="AM92" s="34"/>
      <c r="AN92" s="34">
        <v>0</v>
      </c>
      <c r="AO92" s="34"/>
      <c r="AP92" s="25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9"/>
      <c r="BB92" s="34"/>
      <c r="BC92" s="34"/>
      <c r="BD92" s="34"/>
      <c r="BE92" s="34"/>
      <c r="BF92" s="34"/>
      <c r="BG92" s="34">
        <f t="shared" si="1"/>
        <v>0</v>
      </c>
      <c r="BH92" s="18"/>
      <c r="BI92" s="18"/>
      <c r="BJ92" s="18"/>
      <c r="BK92" s="18"/>
      <c r="BL92" s="18"/>
      <c r="BM92" s="18"/>
      <c r="BN92" s="18"/>
      <c r="BO92" s="18"/>
    </row>
    <row r="93" spans="1:67" s="4" customFormat="1">
      <c r="A93" s="14">
        <v>3000</v>
      </c>
      <c r="B93" s="15">
        <v>3361</v>
      </c>
      <c r="C93" s="16" t="s">
        <v>88</v>
      </c>
      <c r="D93" s="16"/>
      <c r="E93" s="26">
        <v>695397.96</v>
      </c>
      <c r="F93" s="25"/>
      <c r="G93" s="25"/>
      <c r="H93" s="25"/>
      <c r="I93" s="25"/>
      <c r="J93" s="25">
        <v>4500</v>
      </c>
      <c r="K93" s="25">
        <v>23200</v>
      </c>
      <c r="L93" s="25">
        <v>36000</v>
      </c>
      <c r="M93" s="25"/>
      <c r="N93" s="25">
        <v>18298</v>
      </c>
      <c r="O93" s="25"/>
      <c r="P93" s="25">
        <v>8500</v>
      </c>
      <c r="Q93" s="25"/>
      <c r="R93" s="25"/>
      <c r="S93" s="25">
        <v>16000</v>
      </c>
      <c r="T93" s="25"/>
      <c r="U93" s="25"/>
      <c r="V93" s="25">
        <v>336040</v>
      </c>
      <c r="W93" s="25"/>
      <c r="X93" s="25">
        <v>150000</v>
      </c>
      <c r="Y93" s="25"/>
      <c r="Z93" s="25">
        <v>1499999.77</v>
      </c>
      <c r="AA93" s="25">
        <v>24000</v>
      </c>
      <c r="AB93" s="25">
        <v>153700</v>
      </c>
      <c r="AC93" s="25"/>
      <c r="AD93" s="25">
        <v>50417.35</v>
      </c>
      <c r="AE93" s="25">
        <v>9600</v>
      </c>
      <c r="AF93" s="34">
        <v>96000</v>
      </c>
      <c r="AG93" s="34">
        <v>155997.96</v>
      </c>
      <c r="AH93" s="34"/>
      <c r="AI93" s="34">
        <v>20000</v>
      </c>
      <c r="AJ93" s="34">
        <v>19923</v>
      </c>
      <c r="AK93" s="34"/>
      <c r="AL93" s="34"/>
      <c r="AM93" s="34"/>
      <c r="AN93" s="34">
        <v>0</v>
      </c>
      <c r="AO93" s="34">
        <v>36000</v>
      </c>
      <c r="AP93" s="25"/>
      <c r="AQ93" s="34">
        <v>121800</v>
      </c>
      <c r="AR93" s="34"/>
      <c r="AS93" s="34"/>
      <c r="AT93" s="34">
        <v>50000</v>
      </c>
      <c r="AU93" s="34"/>
      <c r="AV93" s="34">
        <v>1081314.98</v>
      </c>
      <c r="AW93" s="34">
        <v>2200000</v>
      </c>
      <c r="AX93" s="34">
        <f>+'[2]3361'!$F$8</f>
        <v>185000</v>
      </c>
      <c r="AY93" s="34">
        <v>8080</v>
      </c>
      <c r="AZ93" s="34"/>
      <c r="BA93" s="39"/>
      <c r="BB93" s="34"/>
      <c r="BC93" s="34">
        <v>72000</v>
      </c>
      <c r="BD93" s="34">
        <v>236922.46</v>
      </c>
      <c r="BE93" s="34"/>
      <c r="BF93" s="34"/>
      <c r="BG93" s="34">
        <f t="shared" si="1"/>
        <v>7308691.4799999995</v>
      </c>
      <c r="BH93" s="18"/>
      <c r="BI93" s="18"/>
      <c r="BJ93" s="18"/>
      <c r="BK93" s="18"/>
      <c r="BL93" s="18"/>
      <c r="BM93" s="18"/>
      <c r="BN93" s="18"/>
      <c r="BO93" s="18"/>
    </row>
    <row r="94" spans="1:67" s="4" customFormat="1">
      <c r="A94" s="14">
        <v>3000</v>
      </c>
      <c r="B94" s="15">
        <v>3362</v>
      </c>
      <c r="C94" s="16" t="s">
        <v>89</v>
      </c>
      <c r="D94" s="16"/>
      <c r="E94" s="26"/>
      <c r="F94" s="25"/>
      <c r="G94" s="25"/>
      <c r="H94" s="25"/>
      <c r="I94" s="25"/>
      <c r="J94" s="25"/>
      <c r="K94" s="25"/>
      <c r="L94" s="25">
        <v>850</v>
      </c>
      <c r="M94" s="25"/>
      <c r="N94" s="25"/>
      <c r="O94" s="25">
        <v>60000</v>
      </c>
      <c r="P94" s="25"/>
      <c r="Q94" s="25">
        <v>96600</v>
      </c>
      <c r="R94" s="25"/>
      <c r="S94" s="25">
        <v>16000</v>
      </c>
      <c r="T94" s="25"/>
      <c r="U94" s="25"/>
      <c r="V94" s="25"/>
      <c r="W94" s="25"/>
      <c r="X94" s="25"/>
      <c r="Y94" s="25"/>
      <c r="Z94" s="25"/>
      <c r="AA94" s="25"/>
      <c r="AB94" s="25">
        <v>80000</v>
      </c>
      <c r="AC94" s="25"/>
      <c r="AD94" s="25"/>
      <c r="AE94" s="25"/>
      <c r="AF94" s="34">
        <v>6000</v>
      </c>
      <c r="AG94" s="34">
        <v>5000</v>
      </c>
      <c r="AH94" s="34"/>
      <c r="AI94" s="34"/>
      <c r="AJ94" s="34">
        <v>16800</v>
      </c>
      <c r="AK94" s="34"/>
      <c r="AL94" s="34"/>
      <c r="AM94" s="34"/>
      <c r="AN94" s="34">
        <v>0</v>
      </c>
      <c r="AO94" s="34"/>
      <c r="AP94" s="25"/>
      <c r="AQ94" s="34"/>
      <c r="AR94" s="34">
        <v>12000</v>
      </c>
      <c r="AS94" s="34"/>
      <c r="AT94" s="34"/>
      <c r="AU94" s="34">
        <v>73800</v>
      </c>
      <c r="AV94" s="34"/>
      <c r="AW94" s="34"/>
      <c r="AX94" s="34"/>
      <c r="AY94" s="34">
        <v>314787</v>
      </c>
      <c r="AZ94" s="34"/>
      <c r="BA94" s="39"/>
      <c r="BB94" s="34"/>
      <c r="BC94" s="34">
        <v>430800</v>
      </c>
      <c r="BD94" s="34">
        <v>422000</v>
      </c>
      <c r="BE94" s="34"/>
      <c r="BF94" s="34"/>
      <c r="BG94" s="34">
        <f t="shared" si="1"/>
        <v>1534637</v>
      </c>
      <c r="BH94" s="18"/>
      <c r="BI94" s="18"/>
      <c r="BJ94" s="18"/>
      <c r="BK94" s="18"/>
      <c r="BL94" s="18"/>
      <c r="BM94" s="18"/>
      <c r="BN94" s="18"/>
      <c r="BO94" s="18"/>
    </row>
    <row r="95" spans="1:67" s="4" customFormat="1">
      <c r="A95" s="14">
        <v>3000</v>
      </c>
      <c r="B95" s="15">
        <v>3363</v>
      </c>
      <c r="C95" s="16" t="s">
        <v>90</v>
      </c>
      <c r="D95" s="16"/>
      <c r="E95" s="26"/>
      <c r="F95" s="25"/>
      <c r="G95" s="25"/>
      <c r="H95" s="25"/>
      <c r="I95" s="25"/>
      <c r="J95" s="25"/>
      <c r="K95" s="25"/>
      <c r="L95" s="25">
        <v>20000</v>
      </c>
      <c r="M95" s="25"/>
      <c r="N95" s="25"/>
      <c r="O95" s="25"/>
      <c r="P95" s="25"/>
      <c r="Q95" s="25">
        <v>94000</v>
      </c>
      <c r="R95" s="25"/>
      <c r="S95" s="25">
        <v>16000</v>
      </c>
      <c r="T95" s="25"/>
      <c r="U95" s="25"/>
      <c r="V95" s="25"/>
      <c r="W95" s="25"/>
      <c r="X95" s="25"/>
      <c r="Y95" s="25"/>
      <c r="Z95" s="25"/>
      <c r="AA95" s="25">
        <v>4000</v>
      </c>
      <c r="AB95" s="25">
        <v>61000</v>
      </c>
      <c r="AC95" s="25"/>
      <c r="AD95" s="25"/>
      <c r="AE95" s="25">
        <v>6000</v>
      </c>
      <c r="AF95" s="34">
        <v>5000</v>
      </c>
      <c r="AG95" s="34"/>
      <c r="AH95" s="34">
        <v>50000</v>
      </c>
      <c r="AI95" s="34"/>
      <c r="AJ95" s="34"/>
      <c r="AK95" s="34"/>
      <c r="AL95" s="34"/>
      <c r="AM95" s="34"/>
      <c r="AN95" s="34">
        <v>10000</v>
      </c>
      <c r="AO95" s="34"/>
      <c r="AP95" s="25"/>
      <c r="AQ95" s="34"/>
      <c r="AR95" s="34"/>
      <c r="AS95" s="34"/>
      <c r="AT95" s="34">
        <v>27600</v>
      </c>
      <c r="AU95" s="34"/>
      <c r="AV95" s="34"/>
      <c r="AW95" s="34"/>
      <c r="AX95" s="34"/>
      <c r="AY95" s="34">
        <v>538703</v>
      </c>
      <c r="AZ95" s="34"/>
      <c r="BA95" s="39"/>
      <c r="BB95" s="34"/>
      <c r="BC95" s="34">
        <v>90000</v>
      </c>
      <c r="BD95" s="34">
        <v>66200</v>
      </c>
      <c r="BE95" s="34"/>
      <c r="BF95" s="34"/>
      <c r="BG95" s="34">
        <f t="shared" si="1"/>
        <v>988503</v>
      </c>
      <c r="BH95" s="18"/>
      <c r="BI95" s="18"/>
      <c r="BJ95" s="18"/>
      <c r="BK95" s="18"/>
      <c r="BL95" s="18"/>
      <c r="BM95" s="18"/>
      <c r="BN95" s="18"/>
      <c r="BO95" s="18"/>
    </row>
    <row r="96" spans="1:67" s="4" customFormat="1" ht="27.6">
      <c r="A96" s="14">
        <v>3000</v>
      </c>
      <c r="B96" s="15">
        <v>3364</v>
      </c>
      <c r="C96" s="16" t="s">
        <v>91</v>
      </c>
      <c r="D96" s="16"/>
      <c r="E96" s="26"/>
      <c r="F96" s="25"/>
      <c r="G96" s="25"/>
      <c r="H96" s="25"/>
      <c r="I96" s="25">
        <v>150000</v>
      </c>
      <c r="J96" s="25">
        <v>13000</v>
      </c>
      <c r="K96" s="25"/>
      <c r="L96" s="25">
        <v>15000</v>
      </c>
      <c r="M96" s="25"/>
      <c r="N96" s="25"/>
      <c r="O96" s="25"/>
      <c r="P96" s="25"/>
      <c r="Q96" s="25">
        <v>1072727</v>
      </c>
      <c r="R96" s="25"/>
      <c r="S96" s="25"/>
      <c r="T96" s="25"/>
      <c r="U96" s="25">
        <v>127200</v>
      </c>
      <c r="V96" s="25"/>
      <c r="W96" s="25"/>
      <c r="X96" s="25"/>
      <c r="Y96" s="25">
        <v>80500</v>
      </c>
      <c r="Z96" s="25"/>
      <c r="AA96" s="25">
        <v>3900</v>
      </c>
      <c r="AB96" s="25">
        <v>111100</v>
      </c>
      <c r="AC96" s="25"/>
      <c r="AD96" s="25"/>
      <c r="AE96" s="25">
        <v>48000</v>
      </c>
      <c r="AF96" s="34">
        <v>60000</v>
      </c>
      <c r="AG96" s="34">
        <v>3360000</v>
      </c>
      <c r="AH96" s="34">
        <v>200000</v>
      </c>
      <c r="AI96" s="34">
        <v>18000</v>
      </c>
      <c r="AJ96" s="34">
        <v>12000</v>
      </c>
      <c r="AK96" s="34"/>
      <c r="AL96" s="34"/>
      <c r="AM96" s="34">
        <v>1800</v>
      </c>
      <c r="AN96" s="34">
        <v>30000</v>
      </c>
      <c r="AO96" s="34"/>
      <c r="AP96" s="25"/>
      <c r="AQ96" s="34"/>
      <c r="AR96" s="34"/>
      <c r="AS96" s="34"/>
      <c r="AT96" s="34">
        <v>7008</v>
      </c>
      <c r="AU96" s="34">
        <v>10800</v>
      </c>
      <c r="AV96" s="34"/>
      <c r="AW96" s="34"/>
      <c r="AX96" s="34"/>
      <c r="AY96" s="34">
        <v>1038989.25</v>
      </c>
      <c r="AZ96" s="34"/>
      <c r="BA96" s="39"/>
      <c r="BB96" s="34"/>
      <c r="BC96" s="34"/>
      <c r="BD96" s="34">
        <v>775848</v>
      </c>
      <c r="BE96" s="34"/>
      <c r="BF96" s="34"/>
      <c r="BG96" s="34">
        <f t="shared" si="1"/>
        <v>7135872.25</v>
      </c>
      <c r="BH96" s="18"/>
      <c r="BI96" s="18"/>
      <c r="BJ96" s="18"/>
      <c r="BK96" s="18"/>
      <c r="BL96" s="18"/>
      <c r="BM96" s="18"/>
      <c r="BN96" s="18"/>
      <c r="BO96" s="18"/>
    </row>
    <row r="97" spans="1:67" s="4" customFormat="1">
      <c r="A97" s="14">
        <v>3000</v>
      </c>
      <c r="B97" s="15">
        <v>3371</v>
      </c>
      <c r="C97" s="16" t="s">
        <v>92</v>
      </c>
      <c r="D97" s="16"/>
      <c r="E97" s="2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34">
        <v>33000</v>
      </c>
      <c r="AG97" s="34"/>
      <c r="AH97" s="34"/>
      <c r="AI97" s="34"/>
      <c r="AJ97" s="34"/>
      <c r="AK97" s="34"/>
      <c r="AL97" s="34"/>
      <c r="AM97" s="34"/>
      <c r="AN97" s="34">
        <v>0</v>
      </c>
      <c r="AO97" s="34"/>
      <c r="AP97" s="25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9"/>
      <c r="BB97" s="34"/>
      <c r="BC97" s="34">
        <v>1958408.15</v>
      </c>
      <c r="BD97" s="34"/>
      <c r="BE97" s="34"/>
      <c r="BF97" s="34"/>
      <c r="BG97" s="34">
        <f t="shared" si="1"/>
        <v>1991408.15</v>
      </c>
      <c r="BH97" s="18"/>
      <c r="BI97" s="18"/>
      <c r="BJ97" s="18"/>
      <c r="BK97" s="18"/>
      <c r="BL97" s="18"/>
      <c r="BM97" s="18"/>
      <c r="BN97" s="18"/>
      <c r="BO97" s="18"/>
    </row>
    <row r="98" spans="1:67" s="4" customFormat="1">
      <c r="A98" s="14">
        <v>3000</v>
      </c>
      <c r="B98" s="15">
        <v>3381</v>
      </c>
      <c r="C98" s="16" t="s">
        <v>93</v>
      </c>
      <c r="D98" s="16"/>
      <c r="E98" s="26"/>
      <c r="F98" s="25">
        <v>180000</v>
      </c>
      <c r="G98" s="25"/>
      <c r="H98" s="25"/>
      <c r="I98" s="25">
        <v>1150000</v>
      </c>
      <c r="J98" s="25">
        <v>5900</v>
      </c>
      <c r="K98" s="25">
        <v>204852</v>
      </c>
      <c r="L98" s="25">
        <v>372000</v>
      </c>
      <c r="M98" s="25"/>
      <c r="N98" s="25">
        <v>2129760</v>
      </c>
      <c r="O98" s="25">
        <v>135000</v>
      </c>
      <c r="P98" s="25">
        <v>402000</v>
      </c>
      <c r="Q98" s="25">
        <v>720000</v>
      </c>
      <c r="R98" s="25">
        <v>103488</v>
      </c>
      <c r="S98" s="25">
        <v>5400</v>
      </c>
      <c r="T98" s="25">
        <v>350000</v>
      </c>
      <c r="U98" s="25"/>
      <c r="V98" s="25">
        <v>1156056</v>
      </c>
      <c r="W98" s="25">
        <v>816000</v>
      </c>
      <c r="X98" s="25"/>
      <c r="Y98" s="25">
        <v>1002240</v>
      </c>
      <c r="Z98" s="25"/>
      <c r="AA98" s="25">
        <v>110600</v>
      </c>
      <c r="AB98" s="25"/>
      <c r="AC98" s="25">
        <v>2636952</v>
      </c>
      <c r="AD98" s="25">
        <v>2000</v>
      </c>
      <c r="AE98" s="25">
        <v>204000</v>
      </c>
      <c r="AF98" s="34">
        <v>984000</v>
      </c>
      <c r="AG98" s="34">
        <v>360000</v>
      </c>
      <c r="AH98" s="34">
        <v>200000</v>
      </c>
      <c r="AI98" s="34">
        <v>264000</v>
      </c>
      <c r="AJ98" s="34"/>
      <c r="AK98" s="34"/>
      <c r="AL98" s="34"/>
      <c r="AM98" s="34">
        <v>2691500.64</v>
      </c>
      <c r="AN98" s="34">
        <v>0</v>
      </c>
      <c r="AO98" s="34"/>
      <c r="AP98" s="25"/>
      <c r="AQ98" s="34">
        <v>180000</v>
      </c>
      <c r="AR98" s="34">
        <v>32000</v>
      </c>
      <c r="AS98" s="34">
        <v>1700000</v>
      </c>
      <c r="AT98" s="34"/>
      <c r="AU98" s="34"/>
      <c r="AV98" s="34"/>
      <c r="AW98" s="34">
        <v>900000</v>
      </c>
      <c r="AX98" s="34">
        <f>+'[2]3381'!$F$8</f>
        <v>300000</v>
      </c>
      <c r="AY98" s="34">
        <v>330639</v>
      </c>
      <c r="AZ98" s="34">
        <v>325944</v>
      </c>
      <c r="BA98" s="39">
        <v>300000</v>
      </c>
      <c r="BB98" s="34"/>
      <c r="BC98" s="34">
        <v>733000</v>
      </c>
      <c r="BD98" s="34">
        <v>593352</v>
      </c>
      <c r="BE98" s="34"/>
      <c r="BF98" s="34">
        <v>600000</v>
      </c>
      <c r="BG98" s="34">
        <f t="shared" si="1"/>
        <v>22180683.640000001</v>
      </c>
      <c r="BH98" s="18"/>
      <c r="BI98" s="18"/>
      <c r="BJ98" s="18"/>
      <c r="BK98" s="18"/>
      <c r="BL98" s="18"/>
      <c r="BM98" s="18"/>
      <c r="BN98" s="18"/>
      <c r="BO98" s="18"/>
    </row>
    <row r="99" spans="1:67" s="4" customFormat="1" ht="24" customHeight="1">
      <c r="A99" s="14">
        <v>3000</v>
      </c>
      <c r="B99" s="15">
        <v>3391</v>
      </c>
      <c r="C99" s="16" t="s">
        <v>94</v>
      </c>
      <c r="D99" s="16"/>
      <c r="E99" s="26"/>
      <c r="F99" s="25"/>
      <c r="G99" s="25"/>
      <c r="H99" s="25"/>
      <c r="I99" s="25">
        <v>1500000</v>
      </c>
      <c r="J99" s="25"/>
      <c r="K99" s="25"/>
      <c r="L99" s="25"/>
      <c r="M99" s="25"/>
      <c r="N99" s="25"/>
      <c r="O99" s="25"/>
      <c r="P99" s="25">
        <v>5000</v>
      </c>
      <c r="Q99" s="25">
        <v>480000</v>
      </c>
      <c r="R99" s="25"/>
      <c r="S99" s="25">
        <v>21000</v>
      </c>
      <c r="T99" s="25"/>
      <c r="U99" s="25"/>
      <c r="V99" s="25">
        <v>286760</v>
      </c>
      <c r="W99" s="25"/>
      <c r="X99" s="25"/>
      <c r="Y99" s="25"/>
      <c r="Z99" s="25"/>
      <c r="AA99" s="25"/>
      <c r="AB99" s="25">
        <v>221706.52</v>
      </c>
      <c r="AC99" s="25"/>
      <c r="AD99" s="25"/>
      <c r="AE99" s="25"/>
      <c r="AF99" s="34"/>
      <c r="AG99" s="34"/>
      <c r="AH99" s="34">
        <v>100000</v>
      </c>
      <c r="AI99" s="34">
        <v>1170350.69</v>
      </c>
      <c r="AJ99" s="34"/>
      <c r="AK99" s="34"/>
      <c r="AL99" s="34"/>
      <c r="AM99" s="34"/>
      <c r="AN99" s="34">
        <v>0</v>
      </c>
      <c r="AO99" s="34"/>
      <c r="AP99" s="25"/>
      <c r="AQ99" s="34"/>
      <c r="AR99" s="34">
        <v>25000</v>
      </c>
      <c r="AS99" s="34"/>
      <c r="AT99" s="34"/>
      <c r="AU99" s="34"/>
      <c r="AV99" s="34"/>
      <c r="AW99" s="34"/>
      <c r="AX99" s="34">
        <f>+'[2]3391'!$F$8</f>
        <v>631570</v>
      </c>
      <c r="AY99" s="34">
        <v>372915</v>
      </c>
      <c r="AZ99" s="34"/>
      <c r="BA99" s="39"/>
      <c r="BB99" s="34"/>
      <c r="BC99" s="34">
        <v>2190000</v>
      </c>
      <c r="BD99" s="34">
        <v>5172850</v>
      </c>
      <c r="BE99" s="34"/>
      <c r="BF99" s="34"/>
      <c r="BG99" s="34">
        <f t="shared" si="1"/>
        <v>12177152.210000001</v>
      </c>
      <c r="BH99" s="18"/>
      <c r="BI99" s="18"/>
      <c r="BJ99" s="18"/>
      <c r="BK99" s="18"/>
      <c r="BL99" s="18"/>
      <c r="BM99" s="18"/>
      <c r="BN99" s="18"/>
      <c r="BO99" s="18"/>
    </row>
    <row r="100" spans="1:67" s="4" customFormat="1">
      <c r="A100" s="14">
        <v>3000</v>
      </c>
      <c r="B100" s="15">
        <v>3411</v>
      </c>
      <c r="C100" s="16" t="s">
        <v>95</v>
      </c>
      <c r="D100" s="16"/>
      <c r="E100" s="26"/>
      <c r="F100" s="25"/>
      <c r="G100" s="25"/>
      <c r="H100" s="25"/>
      <c r="I100" s="25"/>
      <c r="J100" s="25">
        <v>7800</v>
      </c>
      <c r="K100" s="25"/>
      <c r="L100" s="25">
        <v>12000</v>
      </c>
      <c r="M100" s="25"/>
      <c r="N100" s="25"/>
      <c r="O100" s="25">
        <v>996000</v>
      </c>
      <c r="P100" s="25">
        <v>3600</v>
      </c>
      <c r="Q100" s="25"/>
      <c r="R100" s="25">
        <v>8400</v>
      </c>
      <c r="S100" s="25">
        <v>36000</v>
      </c>
      <c r="T100" s="25"/>
      <c r="U100" s="25"/>
      <c r="V100" s="25">
        <v>72000</v>
      </c>
      <c r="W100" s="25">
        <v>6000</v>
      </c>
      <c r="X100" s="25"/>
      <c r="Y100" s="25"/>
      <c r="Z100" s="25"/>
      <c r="AA100" s="25">
        <v>14400</v>
      </c>
      <c r="AB100" s="25"/>
      <c r="AC100" s="25"/>
      <c r="AD100" s="25">
        <v>6522.51</v>
      </c>
      <c r="AE100" s="25">
        <v>540000</v>
      </c>
      <c r="AF100" s="34">
        <v>200000</v>
      </c>
      <c r="AG100" s="34"/>
      <c r="AH100" s="34">
        <v>200000</v>
      </c>
      <c r="AI100" s="34">
        <v>4800</v>
      </c>
      <c r="AJ100" s="34"/>
      <c r="AK100" s="34"/>
      <c r="AL100" s="34"/>
      <c r="AM100" s="34"/>
      <c r="AN100" s="34">
        <v>0</v>
      </c>
      <c r="AO100" s="34">
        <v>12000</v>
      </c>
      <c r="AP100" s="25">
        <v>12800</v>
      </c>
      <c r="AQ100" s="34"/>
      <c r="AR100" s="34">
        <v>15000</v>
      </c>
      <c r="AS100" s="34"/>
      <c r="AT100" s="34">
        <v>312000</v>
      </c>
      <c r="AU100" s="34"/>
      <c r="AV100" s="34"/>
      <c r="AW100" s="34"/>
      <c r="AX100" s="34">
        <f>+'[2]3411'!$F$8</f>
        <v>4680</v>
      </c>
      <c r="AY100" s="34">
        <v>46819.5</v>
      </c>
      <c r="AZ100" s="34"/>
      <c r="BA100" s="39"/>
      <c r="BB100" s="34"/>
      <c r="BC100" s="34"/>
      <c r="BD100" s="34"/>
      <c r="BE100" s="34"/>
      <c r="BF100" s="34">
        <v>303600</v>
      </c>
      <c r="BG100" s="34">
        <f t="shared" si="1"/>
        <v>2814422.01</v>
      </c>
      <c r="BH100" s="18"/>
      <c r="BI100" s="18"/>
      <c r="BJ100" s="18"/>
      <c r="BK100" s="18"/>
      <c r="BL100" s="18"/>
      <c r="BM100" s="18"/>
      <c r="BN100" s="18"/>
      <c r="BO100" s="18"/>
    </row>
    <row r="101" spans="1:67" s="4" customFormat="1" ht="27.6">
      <c r="A101" s="14">
        <v>3000</v>
      </c>
      <c r="B101" s="15">
        <v>3421</v>
      </c>
      <c r="C101" s="16" t="s">
        <v>96</v>
      </c>
      <c r="D101" s="16"/>
      <c r="E101" s="26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>
        <v>120000</v>
      </c>
      <c r="AF101" s="34"/>
      <c r="AG101" s="34"/>
      <c r="AH101" s="34"/>
      <c r="AI101" s="34"/>
      <c r="AJ101" s="34"/>
      <c r="AK101" s="34"/>
      <c r="AL101" s="34"/>
      <c r="AM101" s="34"/>
      <c r="AN101" s="34">
        <v>0</v>
      </c>
      <c r="AO101" s="34"/>
      <c r="AP101" s="2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9"/>
      <c r="BB101" s="34"/>
      <c r="BC101" s="34">
        <v>1120000</v>
      </c>
      <c r="BD101" s="34"/>
      <c r="BE101" s="34"/>
      <c r="BF101" s="34"/>
      <c r="BG101" s="34">
        <f t="shared" si="1"/>
        <v>1240000</v>
      </c>
      <c r="BH101" s="18"/>
      <c r="BI101" s="18"/>
      <c r="BJ101" s="18"/>
      <c r="BK101" s="18"/>
      <c r="BL101" s="18"/>
      <c r="BM101" s="18"/>
      <c r="BN101" s="18"/>
      <c r="BO101" s="18"/>
    </row>
    <row r="102" spans="1:67" s="4" customFormat="1" ht="27.6">
      <c r="A102" s="14">
        <v>3000</v>
      </c>
      <c r="B102" s="15">
        <v>3431</v>
      </c>
      <c r="C102" s="16" t="s">
        <v>97</v>
      </c>
      <c r="D102" s="16"/>
      <c r="E102" s="26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>
        <v>8000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34"/>
      <c r="AG102" s="34"/>
      <c r="AH102" s="34"/>
      <c r="AI102" s="34"/>
      <c r="AJ102" s="34"/>
      <c r="AK102" s="34"/>
      <c r="AL102" s="34"/>
      <c r="AM102" s="34">
        <v>69600</v>
      </c>
      <c r="AN102" s="34">
        <v>0</v>
      </c>
      <c r="AO102" s="34"/>
      <c r="AP102" s="25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9"/>
      <c r="BB102" s="34"/>
      <c r="BC102" s="34">
        <v>100000</v>
      </c>
      <c r="BD102" s="34"/>
      <c r="BE102" s="34"/>
      <c r="BF102" s="34"/>
      <c r="BG102" s="34">
        <f t="shared" si="1"/>
        <v>177600</v>
      </c>
      <c r="BH102" s="18"/>
      <c r="BI102" s="18"/>
      <c r="BJ102" s="18"/>
      <c r="BK102" s="18"/>
      <c r="BL102" s="18"/>
      <c r="BM102" s="18"/>
      <c r="BN102" s="18"/>
      <c r="BO102" s="18"/>
    </row>
    <row r="103" spans="1:67" s="4" customFormat="1">
      <c r="A103" s="14">
        <v>3000</v>
      </c>
      <c r="B103" s="15">
        <v>3441</v>
      </c>
      <c r="C103" s="16" t="s">
        <v>98</v>
      </c>
      <c r="D103" s="16"/>
      <c r="E103" s="26"/>
      <c r="F103" s="25"/>
      <c r="G103" s="25"/>
      <c r="H103" s="25"/>
      <c r="I103" s="25">
        <v>200000</v>
      </c>
      <c r="J103" s="25"/>
      <c r="K103" s="25"/>
      <c r="L103" s="25"/>
      <c r="M103" s="25">
        <v>68500</v>
      </c>
      <c r="N103" s="25"/>
      <c r="O103" s="25">
        <v>1500000</v>
      </c>
      <c r="P103" s="25">
        <v>56000</v>
      </c>
      <c r="Q103" s="25"/>
      <c r="R103" s="25"/>
      <c r="S103" s="25"/>
      <c r="T103" s="25">
        <v>140000</v>
      </c>
      <c r="U103" s="25"/>
      <c r="V103" s="25"/>
      <c r="W103" s="25">
        <v>100000</v>
      </c>
      <c r="X103" s="25"/>
      <c r="Y103" s="25"/>
      <c r="Z103" s="25"/>
      <c r="AA103" s="25">
        <v>7100</v>
      </c>
      <c r="AB103" s="25"/>
      <c r="AC103" s="25"/>
      <c r="AD103" s="25"/>
      <c r="AE103" s="25"/>
      <c r="AF103" s="34">
        <v>8360</v>
      </c>
      <c r="AG103" s="34"/>
      <c r="AH103" s="34"/>
      <c r="AI103" s="34"/>
      <c r="AJ103" s="34"/>
      <c r="AK103" s="34"/>
      <c r="AL103" s="34"/>
      <c r="AM103" s="34"/>
      <c r="AN103" s="34">
        <v>0</v>
      </c>
      <c r="AO103" s="34"/>
      <c r="AP103" s="25"/>
      <c r="AQ103" s="34"/>
      <c r="AR103" s="34"/>
      <c r="AS103" s="34"/>
      <c r="AT103" s="34"/>
      <c r="AU103" s="34"/>
      <c r="AV103" s="34"/>
      <c r="AW103" s="34">
        <v>20000</v>
      </c>
      <c r="AX103" s="34"/>
      <c r="AY103" s="34"/>
      <c r="AZ103" s="34"/>
      <c r="BA103" s="39"/>
      <c r="BB103" s="34"/>
      <c r="BC103" s="34">
        <v>676000</v>
      </c>
      <c r="BD103" s="34">
        <v>110000</v>
      </c>
      <c r="BE103" s="34"/>
      <c r="BF103" s="34"/>
      <c r="BG103" s="34">
        <f t="shared" si="1"/>
        <v>2885960</v>
      </c>
      <c r="BH103" s="18"/>
      <c r="BI103" s="18"/>
      <c r="BJ103" s="18"/>
      <c r="BK103" s="18"/>
      <c r="BL103" s="18"/>
      <c r="BM103" s="18"/>
      <c r="BN103" s="18"/>
      <c r="BO103" s="18"/>
    </row>
    <row r="104" spans="1:67" s="4" customFormat="1">
      <c r="A104" s="14">
        <v>3000</v>
      </c>
      <c r="B104" s="15">
        <v>3451</v>
      </c>
      <c r="C104" s="16" t="s">
        <v>99</v>
      </c>
      <c r="D104" s="16"/>
      <c r="E104" s="26">
        <v>360000</v>
      </c>
      <c r="F104" s="25">
        <v>25000</v>
      </c>
      <c r="G104" s="25">
        <v>17000</v>
      </c>
      <c r="H104" s="25">
        <v>75000</v>
      </c>
      <c r="I104" s="25">
        <v>400000</v>
      </c>
      <c r="J104" s="25">
        <v>44453</v>
      </c>
      <c r="K104" s="25">
        <v>278744</v>
      </c>
      <c r="L104" s="25">
        <v>30000</v>
      </c>
      <c r="M104" s="25">
        <v>14000</v>
      </c>
      <c r="N104" s="25">
        <v>68770</v>
      </c>
      <c r="O104" s="25"/>
      <c r="P104" s="25">
        <v>197193</v>
      </c>
      <c r="Q104" s="25">
        <v>217200</v>
      </c>
      <c r="R104" s="25">
        <v>14000</v>
      </c>
      <c r="S104" s="25">
        <v>11657</v>
      </c>
      <c r="T104" s="25"/>
      <c r="U104" s="25"/>
      <c r="V104" s="25">
        <v>198400</v>
      </c>
      <c r="W104" s="25">
        <v>101000</v>
      </c>
      <c r="X104" s="25">
        <v>25200</v>
      </c>
      <c r="Y104" s="25">
        <v>219999.96</v>
      </c>
      <c r="Z104" s="25">
        <v>8097757</v>
      </c>
      <c r="AA104" s="25">
        <v>21000</v>
      </c>
      <c r="AB104" s="25">
        <v>1800000</v>
      </c>
      <c r="AC104" s="25"/>
      <c r="AD104" s="25">
        <v>270240.36</v>
      </c>
      <c r="AE104" s="25">
        <v>130000</v>
      </c>
      <c r="AF104" s="34">
        <v>600000</v>
      </c>
      <c r="AG104" s="34">
        <v>50000</v>
      </c>
      <c r="AH104" s="34">
        <v>400000</v>
      </c>
      <c r="AI104" s="34"/>
      <c r="AJ104" s="34">
        <v>20100</v>
      </c>
      <c r="AK104" s="34">
        <v>30472</v>
      </c>
      <c r="AL104" s="34"/>
      <c r="AM104" s="34">
        <v>326332</v>
      </c>
      <c r="AN104" s="34">
        <v>12000</v>
      </c>
      <c r="AO104" s="34">
        <v>26000</v>
      </c>
      <c r="AP104" s="25"/>
      <c r="AQ104" s="34">
        <v>72000</v>
      </c>
      <c r="AR104" s="34">
        <v>25000</v>
      </c>
      <c r="AS104" s="34"/>
      <c r="AT104" s="34">
        <v>12000</v>
      </c>
      <c r="AU104" s="34">
        <v>18882</v>
      </c>
      <c r="AV104" s="34">
        <v>216000</v>
      </c>
      <c r="AW104" s="34">
        <v>150000</v>
      </c>
      <c r="AX104" s="34">
        <f>+'[2]3451'!$F$8</f>
        <v>20000</v>
      </c>
      <c r="AY104" s="34">
        <v>1190000</v>
      </c>
      <c r="AZ104" s="34"/>
      <c r="BA104" s="39">
        <v>135615</v>
      </c>
      <c r="BB104" s="34"/>
      <c r="BC104" s="34"/>
      <c r="BD104" s="34">
        <v>170450</v>
      </c>
      <c r="BE104" s="34">
        <v>503493</v>
      </c>
      <c r="BF104" s="34">
        <v>53000</v>
      </c>
      <c r="BG104" s="34">
        <f t="shared" si="1"/>
        <v>16647958.32</v>
      </c>
      <c r="BH104" s="18"/>
      <c r="BI104" s="18"/>
      <c r="BJ104" s="18"/>
      <c r="BK104" s="18"/>
      <c r="BL104" s="18"/>
      <c r="BM104" s="18"/>
      <c r="BN104" s="18"/>
      <c r="BO104" s="18"/>
    </row>
    <row r="105" spans="1:67" s="4" customFormat="1">
      <c r="A105" s="14">
        <v>3000</v>
      </c>
      <c r="B105" s="15">
        <v>3461</v>
      </c>
      <c r="C105" s="16" t="s">
        <v>100</v>
      </c>
      <c r="D105" s="16"/>
      <c r="E105" s="26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34"/>
      <c r="AG105" s="34"/>
      <c r="AH105" s="34"/>
      <c r="AI105" s="34"/>
      <c r="AJ105" s="34"/>
      <c r="AK105" s="34"/>
      <c r="AL105" s="34"/>
      <c r="AM105" s="34"/>
      <c r="AN105" s="34">
        <v>0</v>
      </c>
      <c r="AO105" s="34"/>
      <c r="AP105" s="25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9"/>
      <c r="BB105" s="34"/>
      <c r="BC105" s="34"/>
      <c r="BD105" s="34"/>
      <c r="BE105" s="34"/>
      <c r="BF105" s="34"/>
      <c r="BG105" s="34">
        <f t="shared" si="1"/>
        <v>0</v>
      </c>
      <c r="BH105" s="18"/>
      <c r="BI105" s="18"/>
      <c r="BJ105" s="18"/>
      <c r="BK105" s="18"/>
      <c r="BL105" s="18"/>
      <c r="BM105" s="18"/>
      <c r="BN105" s="18"/>
      <c r="BO105" s="18"/>
    </row>
    <row r="106" spans="1:67" s="4" customFormat="1">
      <c r="A106" s="14">
        <v>3000</v>
      </c>
      <c r="B106" s="15">
        <v>3471</v>
      </c>
      <c r="C106" s="16" t="s">
        <v>101</v>
      </c>
      <c r="D106" s="16"/>
      <c r="E106" s="26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>
        <v>24000</v>
      </c>
      <c r="AF106" s="34"/>
      <c r="AG106" s="34">
        <v>24000</v>
      </c>
      <c r="AH106" s="34"/>
      <c r="AI106" s="34"/>
      <c r="AJ106" s="34"/>
      <c r="AK106" s="34"/>
      <c r="AL106" s="34"/>
      <c r="AM106" s="34"/>
      <c r="AN106" s="34">
        <v>0</v>
      </c>
      <c r="AO106" s="34"/>
      <c r="AP106" s="25"/>
      <c r="AQ106" s="34"/>
      <c r="AR106" s="34"/>
      <c r="AS106" s="34"/>
      <c r="AT106" s="34"/>
      <c r="AU106" s="34"/>
      <c r="AV106" s="34"/>
      <c r="AW106" s="34"/>
      <c r="AX106" s="34"/>
      <c r="AY106" s="34">
        <v>1534276</v>
      </c>
      <c r="AZ106" s="34"/>
      <c r="BA106" s="39"/>
      <c r="BB106" s="34"/>
      <c r="BC106" s="34"/>
      <c r="BD106" s="34"/>
      <c r="BE106" s="34"/>
      <c r="BF106" s="34"/>
      <c r="BG106" s="34">
        <f t="shared" si="1"/>
        <v>1582276</v>
      </c>
      <c r="BH106" s="18"/>
      <c r="BI106" s="18"/>
      <c r="BJ106" s="18"/>
      <c r="BK106" s="18"/>
      <c r="BL106" s="18"/>
      <c r="BM106" s="18"/>
      <c r="BN106" s="18"/>
      <c r="BO106" s="18"/>
    </row>
    <row r="107" spans="1:67" s="4" customFormat="1">
      <c r="A107" s="14">
        <v>3000</v>
      </c>
      <c r="B107" s="15">
        <v>3481</v>
      </c>
      <c r="C107" s="16" t="s">
        <v>102</v>
      </c>
      <c r="D107" s="16"/>
      <c r="E107" s="26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34"/>
      <c r="AG107" s="34">
        <v>50000</v>
      </c>
      <c r="AH107" s="34"/>
      <c r="AI107" s="34"/>
      <c r="AJ107" s="34"/>
      <c r="AK107" s="34"/>
      <c r="AL107" s="34"/>
      <c r="AM107" s="34"/>
      <c r="AN107" s="34">
        <v>0</v>
      </c>
      <c r="AO107" s="34"/>
      <c r="AP107" s="25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9">
        <v>12000</v>
      </c>
      <c r="BB107" s="34"/>
      <c r="BC107" s="34"/>
      <c r="BD107" s="34"/>
      <c r="BE107" s="34"/>
      <c r="BF107" s="34"/>
      <c r="BG107" s="34">
        <f t="shared" si="1"/>
        <v>62000</v>
      </c>
      <c r="BH107" s="18"/>
      <c r="BI107" s="18"/>
      <c r="BJ107" s="18"/>
      <c r="BK107" s="18"/>
      <c r="BL107" s="18"/>
      <c r="BM107" s="18"/>
      <c r="BN107" s="18"/>
      <c r="BO107" s="18"/>
    </row>
    <row r="108" spans="1:67" s="4" customFormat="1" ht="27.6">
      <c r="A108" s="14">
        <v>3000</v>
      </c>
      <c r="B108" s="15">
        <v>3491</v>
      </c>
      <c r="C108" s="16" t="s">
        <v>103</v>
      </c>
      <c r="D108" s="16"/>
      <c r="E108" s="26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34"/>
      <c r="AG108" s="34"/>
      <c r="AH108" s="34"/>
      <c r="AI108" s="34"/>
      <c r="AJ108" s="34"/>
      <c r="AK108" s="34"/>
      <c r="AL108" s="34"/>
      <c r="AM108" s="34"/>
      <c r="AN108" s="34">
        <v>0</v>
      </c>
      <c r="AO108" s="34"/>
      <c r="AP108" s="25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9"/>
      <c r="BB108" s="34"/>
      <c r="BC108" s="34">
        <v>2347500</v>
      </c>
      <c r="BD108" s="34"/>
      <c r="BE108" s="34"/>
      <c r="BF108" s="34"/>
      <c r="BG108" s="34">
        <f t="shared" si="1"/>
        <v>2347500</v>
      </c>
      <c r="BH108" s="18"/>
      <c r="BI108" s="18"/>
      <c r="BJ108" s="18"/>
      <c r="BK108" s="18"/>
      <c r="BL108" s="18"/>
      <c r="BM108" s="18"/>
      <c r="BN108" s="18"/>
      <c r="BO108" s="18"/>
    </row>
    <row r="109" spans="1:67" s="4" customFormat="1" ht="27.6">
      <c r="A109" s="14">
        <v>3000</v>
      </c>
      <c r="B109" s="15">
        <v>3511</v>
      </c>
      <c r="C109" s="16" t="s">
        <v>104</v>
      </c>
      <c r="D109" s="16"/>
      <c r="E109" s="26">
        <v>222840</v>
      </c>
      <c r="F109" s="25"/>
      <c r="G109" s="25"/>
      <c r="H109" s="25"/>
      <c r="I109" s="25">
        <v>200000</v>
      </c>
      <c r="J109" s="25">
        <v>24000</v>
      </c>
      <c r="K109" s="25"/>
      <c r="L109" s="25">
        <v>31400</v>
      </c>
      <c r="M109" s="25"/>
      <c r="N109" s="25">
        <v>358980.66</v>
      </c>
      <c r="O109" s="25">
        <v>10000000</v>
      </c>
      <c r="P109" s="25">
        <v>22000</v>
      </c>
      <c r="Q109" s="25">
        <v>61500</v>
      </c>
      <c r="R109" s="25">
        <v>6000</v>
      </c>
      <c r="S109" s="25">
        <v>73800</v>
      </c>
      <c r="T109" s="25">
        <v>450000</v>
      </c>
      <c r="U109" s="25"/>
      <c r="V109" s="25">
        <v>428009.44</v>
      </c>
      <c r="W109" s="25">
        <v>180000</v>
      </c>
      <c r="X109" s="25"/>
      <c r="Y109" s="25"/>
      <c r="Z109" s="25"/>
      <c r="AA109" s="25">
        <v>10920</v>
      </c>
      <c r="AB109" s="25">
        <v>163000</v>
      </c>
      <c r="AC109" s="25">
        <v>120000</v>
      </c>
      <c r="AD109" s="25">
        <v>831496.37</v>
      </c>
      <c r="AE109" s="25">
        <v>44800</v>
      </c>
      <c r="AF109" s="34"/>
      <c r="AG109" s="34">
        <v>120000</v>
      </c>
      <c r="AH109" s="34">
        <v>75000</v>
      </c>
      <c r="AI109" s="34"/>
      <c r="AJ109" s="34">
        <v>23960</v>
      </c>
      <c r="AK109" s="34"/>
      <c r="AL109" s="34"/>
      <c r="AM109" s="34"/>
      <c r="AN109" s="34">
        <v>5000</v>
      </c>
      <c r="AO109" s="34"/>
      <c r="AP109" s="25"/>
      <c r="AQ109" s="34"/>
      <c r="AR109" s="34">
        <v>38000</v>
      </c>
      <c r="AS109" s="34">
        <v>300000</v>
      </c>
      <c r="AT109" s="34">
        <v>9048</v>
      </c>
      <c r="AU109" s="34"/>
      <c r="AV109" s="34"/>
      <c r="AW109" s="34">
        <v>150000</v>
      </c>
      <c r="AX109" s="34"/>
      <c r="AY109" s="34">
        <v>720454.49</v>
      </c>
      <c r="AZ109" s="34"/>
      <c r="BA109" s="39"/>
      <c r="BB109" s="34"/>
      <c r="BC109" s="34">
        <v>38000</v>
      </c>
      <c r="BD109" s="34"/>
      <c r="BE109" s="34"/>
      <c r="BF109" s="34">
        <v>1440000</v>
      </c>
      <c r="BG109" s="34">
        <f t="shared" si="1"/>
        <v>16148208.959999999</v>
      </c>
      <c r="BH109" s="18"/>
      <c r="BI109" s="18"/>
      <c r="BJ109" s="18"/>
      <c r="BK109" s="18"/>
      <c r="BL109" s="18"/>
      <c r="BM109" s="18"/>
      <c r="BN109" s="18"/>
      <c r="BO109" s="18"/>
    </row>
    <row r="110" spans="1:67" s="4" customFormat="1" ht="41.4">
      <c r="A110" s="14">
        <v>3000</v>
      </c>
      <c r="B110" s="15">
        <v>3521</v>
      </c>
      <c r="C110" s="16" t="s">
        <v>105</v>
      </c>
      <c r="D110" s="16"/>
      <c r="E110" s="26"/>
      <c r="F110" s="25"/>
      <c r="G110" s="25"/>
      <c r="H110" s="25"/>
      <c r="I110" s="25">
        <v>120000</v>
      </c>
      <c r="J110" s="25">
        <v>4000</v>
      </c>
      <c r="K110" s="25"/>
      <c r="L110" s="25">
        <v>20000</v>
      </c>
      <c r="M110" s="25"/>
      <c r="N110" s="25"/>
      <c r="O110" s="25">
        <v>235000</v>
      </c>
      <c r="P110" s="25">
        <v>9600</v>
      </c>
      <c r="Q110" s="25">
        <v>43000</v>
      </c>
      <c r="R110" s="25"/>
      <c r="S110" s="25">
        <v>10236.15</v>
      </c>
      <c r="T110" s="25"/>
      <c r="U110" s="25"/>
      <c r="V110" s="25">
        <v>20000</v>
      </c>
      <c r="W110" s="25">
        <v>52000</v>
      </c>
      <c r="X110" s="25"/>
      <c r="Y110" s="25"/>
      <c r="Z110" s="25"/>
      <c r="AA110" s="25">
        <v>10920</v>
      </c>
      <c r="AB110" s="25">
        <v>25000</v>
      </c>
      <c r="AC110" s="25"/>
      <c r="AD110" s="25"/>
      <c r="AE110" s="25">
        <v>2000</v>
      </c>
      <c r="AF110" s="34">
        <v>90000</v>
      </c>
      <c r="AG110" s="34">
        <v>60000</v>
      </c>
      <c r="AH110" s="34"/>
      <c r="AI110" s="34">
        <v>20000</v>
      </c>
      <c r="AJ110" s="34">
        <v>30319.599999999999</v>
      </c>
      <c r="AK110" s="34"/>
      <c r="AL110" s="34"/>
      <c r="AM110" s="34">
        <v>865.2</v>
      </c>
      <c r="AN110" s="34">
        <v>0</v>
      </c>
      <c r="AO110" s="34"/>
      <c r="AP110" s="25"/>
      <c r="AQ110" s="34"/>
      <c r="AR110" s="34">
        <v>15000</v>
      </c>
      <c r="AS110" s="34"/>
      <c r="AT110" s="34"/>
      <c r="AU110" s="34"/>
      <c r="AV110" s="34">
        <v>288000</v>
      </c>
      <c r="AW110" s="34"/>
      <c r="AX110" s="34"/>
      <c r="AY110" s="34">
        <v>508845</v>
      </c>
      <c r="AZ110" s="34">
        <v>78381.2</v>
      </c>
      <c r="BA110" s="39"/>
      <c r="BB110" s="34"/>
      <c r="BC110" s="34">
        <v>50000</v>
      </c>
      <c r="BD110" s="34">
        <v>108224</v>
      </c>
      <c r="BE110" s="34">
        <v>4644</v>
      </c>
      <c r="BF110" s="34"/>
      <c r="BG110" s="34">
        <f t="shared" si="1"/>
        <v>1806035.15</v>
      </c>
      <c r="BH110" s="18"/>
      <c r="BI110" s="18"/>
      <c r="BJ110" s="18"/>
      <c r="BK110" s="18"/>
      <c r="BL110" s="18"/>
      <c r="BM110" s="18"/>
      <c r="BN110" s="18"/>
      <c r="BO110" s="18"/>
    </row>
    <row r="111" spans="1:67" s="4" customFormat="1" ht="27.6">
      <c r="A111" s="14">
        <v>3000</v>
      </c>
      <c r="B111" s="15">
        <v>3531</v>
      </c>
      <c r="C111" s="16" t="s">
        <v>106</v>
      </c>
      <c r="D111" s="16"/>
      <c r="E111" s="26"/>
      <c r="F111" s="25"/>
      <c r="G111" s="25"/>
      <c r="H111" s="25"/>
      <c r="I111" s="25">
        <v>240000</v>
      </c>
      <c r="J111" s="25">
        <v>14000</v>
      </c>
      <c r="K111" s="25"/>
      <c r="L111" s="25">
        <v>20000</v>
      </c>
      <c r="M111" s="25"/>
      <c r="N111" s="25"/>
      <c r="O111" s="25">
        <v>500000</v>
      </c>
      <c r="P111" s="25"/>
      <c r="Q111" s="25"/>
      <c r="R111" s="25">
        <v>12000</v>
      </c>
      <c r="S111" s="25">
        <v>12400</v>
      </c>
      <c r="T111" s="25"/>
      <c r="U111" s="25"/>
      <c r="V111" s="25">
        <v>842500</v>
      </c>
      <c r="W111" s="25">
        <v>25000</v>
      </c>
      <c r="X111" s="25">
        <v>10000</v>
      </c>
      <c r="Y111" s="25"/>
      <c r="Z111" s="25"/>
      <c r="AA111" s="25">
        <v>9600</v>
      </c>
      <c r="AB111" s="25">
        <v>15000</v>
      </c>
      <c r="AC111" s="25"/>
      <c r="AD111" s="25">
        <v>101157.51</v>
      </c>
      <c r="AE111" s="25">
        <v>10000</v>
      </c>
      <c r="AF111" s="34">
        <v>7000</v>
      </c>
      <c r="AG111" s="34">
        <v>120000</v>
      </c>
      <c r="AH111" s="34">
        <v>50000</v>
      </c>
      <c r="AI111" s="34"/>
      <c r="AJ111" s="34">
        <v>15000</v>
      </c>
      <c r="AK111" s="34"/>
      <c r="AL111" s="34"/>
      <c r="AM111" s="34"/>
      <c r="AN111" s="34">
        <v>3000</v>
      </c>
      <c r="AO111" s="34"/>
      <c r="AP111" s="25"/>
      <c r="AQ111" s="34"/>
      <c r="AR111" s="34">
        <v>15000</v>
      </c>
      <c r="AS111" s="34">
        <v>120000</v>
      </c>
      <c r="AT111" s="34">
        <v>4500</v>
      </c>
      <c r="AU111" s="34"/>
      <c r="AV111" s="34"/>
      <c r="AW111" s="34">
        <v>150000</v>
      </c>
      <c r="AX111" s="34"/>
      <c r="AY111" s="34">
        <v>175654</v>
      </c>
      <c r="AZ111" s="34"/>
      <c r="BA111" s="39"/>
      <c r="BB111" s="34"/>
      <c r="BC111" s="34">
        <v>16700</v>
      </c>
      <c r="BD111" s="34">
        <v>12000</v>
      </c>
      <c r="BE111" s="34">
        <v>13341.9</v>
      </c>
      <c r="BF111" s="34"/>
      <c r="BG111" s="34">
        <f t="shared" si="1"/>
        <v>2513853.4099999997</v>
      </c>
      <c r="BH111" s="18"/>
      <c r="BI111" s="18"/>
      <c r="BJ111" s="18"/>
      <c r="BK111" s="18"/>
      <c r="BL111" s="18"/>
      <c r="BM111" s="18"/>
      <c r="BN111" s="18"/>
      <c r="BO111" s="18"/>
    </row>
    <row r="112" spans="1:67" s="4" customFormat="1" ht="27.6">
      <c r="A112" s="14">
        <v>3000</v>
      </c>
      <c r="B112" s="15">
        <v>3541</v>
      </c>
      <c r="C112" s="16" t="s">
        <v>107</v>
      </c>
      <c r="D112" s="16"/>
      <c r="E112" s="26"/>
      <c r="F112" s="25"/>
      <c r="G112" s="25"/>
      <c r="H112" s="25"/>
      <c r="I112" s="25">
        <v>1000000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>
        <v>65000</v>
      </c>
      <c r="AC112" s="25"/>
      <c r="AD112" s="25"/>
      <c r="AE112" s="25"/>
      <c r="AF112" s="34"/>
      <c r="AG112" s="34"/>
      <c r="AH112" s="34"/>
      <c r="AI112" s="34"/>
      <c r="AJ112" s="34"/>
      <c r="AK112" s="34"/>
      <c r="AL112" s="34"/>
      <c r="AM112" s="34"/>
      <c r="AN112" s="34">
        <v>0</v>
      </c>
      <c r="AO112" s="34"/>
      <c r="AP112" s="25"/>
      <c r="AQ112" s="34"/>
      <c r="AR112" s="34"/>
      <c r="AS112" s="34">
        <v>35000</v>
      </c>
      <c r="AT112" s="34"/>
      <c r="AU112" s="34"/>
      <c r="AV112" s="34"/>
      <c r="AW112" s="34"/>
      <c r="AX112" s="34"/>
      <c r="AY112" s="34"/>
      <c r="AZ112" s="34"/>
      <c r="BA112" s="39"/>
      <c r="BB112" s="34"/>
      <c r="BC112" s="34">
        <v>175080</v>
      </c>
      <c r="BD112" s="34"/>
      <c r="BE112" s="34"/>
      <c r="BF112" s="34"/>
      <c r="BG112" s="34">
        <f t="shared" si="1"/>
        <v>1275080</v>
      </c>
      <c r="BH112" s="18"/>
      <c r="BI112" s="18"/>
      <c r="BJ112" s="18"/>
      <c r="BK112" s="18"/>
      <c r="BL112" s="18"/>
      <c r="BM112" s="18"/>
      <c r="BN112" s="18"/>
      <c r="BO112" s="18"/>
    </row>
    <row r="113" spans="1:67" s="4" customFormat="1" ht="21.75" customHeight="1">
      <c r="A113" s="14">
        <v>3000</v>
      </c>
      <c r="B113" s="15">
        <v>3551</v>
      </c>
      <c r="C113" s="16" t="s">
        <v>108</v>
      </c>
      <c r="D113" s="16"/>
      <c r="E113" s="26"/>
      <c r="F113" s="25">
        <v>60000</v>
      </c>
      <c r="G113" s="25"/>
      <c r="H113" s="25">
        <v>150000</v>
      </c>
      <c r="I113" s="25">
        <v>168000</v>
      </c>
      <c r="J113" s="25">
        <v>24000</v>
      </c>
      <c r="K113" s="25"/>
      <c r="L113" s="25">
        <v>30000</v>
      </c>
      <c r="M113" s="25">
        <v>11000</v>
      </c>
      <c r="N113" s="25"/>
      <c r="O113" s="25">
        <v>150000</v>
      </c>
      <c r="P113" s="25">
        <v>50000</v>
      </c>
      <c r="Q113" s="25">
        <v>241001</v>
      </c>
      <c r="R113" s="25">
        <v>13448</v>
      </c>
      <c r="S113" s="25">
        <v>17500</v>
      </c>
      <c r="T113" s="25"/>
      <c r="U113" s="25"/>
      <c r="V113" s="25">
        <v>50000</v>
      </c>
      <c r="W113" s="25">
        <v>60000</v>
      </c>
      <c r="X113" s="25">
        <v>100000</v>
      </c>
      <c r="Y113" s="25"/>
      <c r="Z113" s="25">
        <v>19114370</v>
      </c>
      <c r="AA113" s="25">
        <v>42000</v>
      </c>
      <c r="AB113" s="25">
        <v>152000</v>
      </c>
      <c r="AC113" s="25"/>
      <c r="AD113" s="25">
        <v>251036.95</v>
      </c>
      <c r="AE113" s="25">
        <v>174000</v>
      </c>
      <c r="AF113" s="34"/>
      <c r="AG113" s="34">
        <v>300000</v>
      </c>
      <c r="AH113" s="34">
        <v>500000</v>
      </c>
      <c r="AI113" s="34"/>
      <c r="AJ113" s="34">
        <v>126000</v>
      </c>
      <c r="AK113" s="34">
        <v>45000</v>
      </c>
      <c r="AL113" s="34"/>
      <c r="AM113" s="34">
        <v>151250</v>
      </c>
      <c r="AN113" s="34">
        <v>30000</v>
      </c>
      <c r="AO113" s="34"/>
      <c r="AP113" s="25"/>
      <c r="AQ113" s="34"/>
      <c r="AR113" s="34">
        <v>35000</v>
      </c>
      <c r="AS113" s="34"/>
      <c r="AT113" s="34"/>
      <c r="AU113" s="34">
        <v>49100</v>
      </c>
      <c r="AV113" s="34">
        <v>643000</v>
      </c>
      <c r="AW113" s="34">
        <v>150000</v>
      </c>
      <c r="AX113" s="34">
        <f>+'[2]3551'!$F$8</f>
        <v>4474.32</v>
      </c>
      <c r="AY113" s="34">
        <v>66000</v>
      </c>
      <c r="AZ113" s="34"/>
      <c r="BA113" s="39">
        <v>86386</v>
      </c>
      <c r="BB113" s="34"/>
      <c r="BC113" s="34"/>
      <c r="BD113" s="34">
        <v>128000</v>
      </c>
      <c r="BE113" s="34">
        <v>155425</v>
      </c>
      <c r="BF113" s="34"/>
      <c r="BG113" s="34">
        <f t="shared" si="1"/>
        <v>23327991.27</v>
      </c>
      <c r="BH113" s="18"/>
      <c r="BI113" s="18"/>
      <c r="BJ113" s="18"/>
      <c r="BK113" s="18"/>
      <c r="BL113" s="18"/>
      <c r="BM113" s="18"/>
      <c r="BN113" s="18"/>
      <c r="BO113" s="18"/>
    </row>
    <row r="114" spans="1:67" s="4" customFormat="1" ht="27.6">
      <c r="A114" s="14">
        <v>3000</v>
      </c>
      <c r="B114" s="15">
        <v>3561</v>
      </c>
      <c r="C114" s="16" t="s">
        <v>109</v>
      </c>
      <c r="D114" s="16"/>
      <c r="E114" s="26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34"/>
      <c r="AG114" s="34"/>
      <c r="AH114" s="34"/>
      <c r="AI114" s="34"/>
      <c r="AJ114" s="34"/>
      <c r="AK114" s="34"/>
      <c r="AL114" s="34"/>
      <c r="AM114" s="34"/>
      <c r="AN114" s="34">
        <v>0</v>
      </c>
      <c r="AO114" s="34"/>
      <c r="AP114" s="25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9"/>
      <c r="BB114" s="34"/>
      <c r="BC114" s="34">
        <v>264200</v>
      </c>
      <c r="BD114" s="34"/>
      <c r="BE114" s="34"/>
      <c r="BF114" s="34"/>
      <c r="BG114" s="34">
        <f t="shared" si="1"/>
        <v>264200</v>
      </c>
      <c r="BH114" s="18"/>
      <c r="BI114" s="18"/>
      <c r="BJ114" s="18"/>
      <c r="BK114" s="18"/>
      <c r="BL114" s="18"/>
      <c r="BM114" s="18"/>
      <c r="BN114" s="18"/>
      <c r="BO114" s="18"/>
    </row>
    <row r="115" spans="1:67" s="4" customFormat="1" ht="27.6">
      <c r="A115" s="14">
        <v>3000</v>
      </c>
      <c r="B115" s="15">
        <v>3571</v>
      </c>
      <c r="C115" s="16" t="s">
        <v>110</v>
      </c>
      <c r="D115" s="16"/>
      <c r="E115" s="26"/>
      <c r="F115" s="25"/>
      <c r="G115" s="25">
        <v>24000</v>
      </c>
      <c r="H115" s="25"/>
      <c r="I115" s="25">
        <v>60000</v>
      </c>
      <c r="J115" s="25"/>
      <c r="K115" s="25"/>
      <c r="L115" s="25">
        <v>100</v>
      </c>
      <c r="M115" s="25"/>
      <c r="N115" s="25"/>
      <c r="O115" s="25">
        <v>6000</v>
      </c>
      <c r="P115" s="25">
        <v>15000</v>
      </c>
      <c r="Q115" s="25"/>
      <c r="R115" s="25"/>
      <c r="S115" s="25">
        <v>17000</v>
      </c>
      <c r="T115" s="25"/>
      <c r="U115" s="25"/>
      <c r="V115" s="25">
        <v>70000</v>
      </c>
      <c r="W115" s="25">
        <v>60400</v>
      </c>
      <c r="X115" s="25"/>
      <c r="Y115" s="25">
        <v>930694.56</v>
      </c>
      <c r="Z115" s="25">
        <v>625000</v>
      </c>
      <c r="AA115" s="25"/>
      <c r="AB115" s="25">
        <v>105000</v>
      </c>
      <c r="AC115" s="25"/>
      <c r="AD115" s="25">
        <v>583061.81000000006</v>
      </c>
      <c r="AE115" s="25"/>
      <c r="AF115" s="34">
        <v>643976</v>
      </c>
      <c r="AG115" s="34"/>
      <c r="AH115" s="34"/>
      <c r="AI115" s="34"/>
      <c r="AJ115" s="34">
        <v>25000</v>
      </c>
      <c r="AK115" s="34"/>
      <c r="AL115" s="34"/>
      <c r="AM115" s="34"/>
      <c r="AN115" s="34">
        <v>0</v>
      </c>
      <c r="AO115" s="34"/>
      <c r="AP115" s="25"/>
      <c r="AQ115" s="34"/>
      <c r="AR115" s="34"/>
      <c r="AS115" s="34">
        <v>15000</v>
      </c>
      <c r="AT115" s="34"/>
      <c r="AU115" s="34"/>
      <c r="AV115" s="34"/>
      <c r="AW115" s="34"/>
      <c r="AX115" s="34"/>
      <c r="AY115" s="34">
        <v>809518</v>
      </c>
      <c r="AZ115" s="34"/>
      <c r="BA115" s="39"/>
      <c r="BB115" s="34"/>
      <c r="BC115" s="34">
        <v>450000</v>
      </c>
      <c r="BD115" s="34">
        <v>60000</v>
      </c>
      <c r="BE115" s="34"/>
      <c r="BF115" s="34">
        <v>144000</v>
      </c>
      <c r="BG115" s="34">
        <f t="shared" si="1"/>
        <v>4643750.37</v>
      </c>
      <c r="BH115" s="18"/>
      <c r="BI115" s="18"/>
      <c r="BJ115" s="18"/>
      <c r="BK115" s="18"/>
      <c r="BL115" s="18"/>
      <c r="BM115" s="18"/>
      <c r="BN115" s="18"/>
      <c r="BO115" s="18"/>
    </row>
    <row r="116" spans="1:67" s="4" customFormat="1">
      <c r="A116" s="14">
        <v>3000</v>
      </c>
      <c r="B116" s="15">
        <v>3581</v>
      </c>
      <c r="C116" s="16" t="s">
        <v>111</v>
      </c>
      <c r="D116" s="16"/>
      <c r="E116" s="26"/>
      <c r="F116" s="25"/>
      <c r="G116" s="25"/>
      <c r="H116" s="25"/>
      <c r="I116" s="25">
        <v>360000</v>
      </c>
      <c r="J116" s="25">
        <v>78276</v>
      </c>
      <c r="K116" s="25"/>
      <c r="L116" s="25">
        <v>100</v>
      </c>
      <c r="M116" s="25"/>
      <c r="N116" s="25"/>
      <c r="O116" s="25">
        <v>40500</v>
      </c>
      <c r="P116" s="25"/>
      <c r="Q116" s="25">
        <v>180000</v>
      </c>
      <c r="R116" s="25">
        <v>79200</v>
      </c>
      <c r="S116" s="25">
        <v>12000</v>
      </c>
      <c r="T116" s="25"/>
      <c r="U116" s="25"/>
      <c r="V116" s="25">
        <v>984703.56</v>
      </c>
      <c r="W116" s="25">
        <v>366720</v>
      </c>
      <c r="X116" s="25"/>
      <c r="Y116" s="25">
        <v>815990.4</v>
      </c>
      <c r="Z116" s="25">
        <v>1556256</v>
      </c>
      <c r="AA116" s="25">
        <v>84000</v>
      </c>
      <c r="AB116" s="25">
        <v>301000</v>
      </c>
      <c r="AC116" s="25">
        <v>1750992</v>
      </c>
      <c r="AD116" s="25">
        <v>16491.41</v>
      </c>
      <c r="AE116" s="25"/>
      <c r="AF116" s="34">
        <v>438000</v>
      </c>
      <c r="AG116" s="34"/>
      <c r="AH116" s="34"/>
      <c r="AI116" s="34">
        <v>12000</v>
      </c>
      <c r="AJ116" s="34">
        <v>60000</v>
      </c>
      <c r="AK116" s="34"/>
      <c r="AL116" s="34"/>
      <c r="AM116" s="34"/>
      <c r="AN116" s="34">
        <v>0</v>
      </c>
      <c r="AO116" s="34">
        <v>71520</v>
      </c>
      <c r="AP116" s="25"/>
      <c r="AQ116" s="34"/>
      <c r="AR116" s="34"/>
      <c r="AS116" s="34">
        <v>190000</v>
      </c>
      <c r="AT116" s="34"/>
      <c r="AU116" s="34"/>
      <c r="AV116" s="34"/>
      <c r="AW116" s="34"/>
      <c r="AX116" s="34">
        <f>+'[2]3581'!$F$8</f>
        <v>192000</v>
      </c>
      <c r="AY116" s="34">
        <v>796134</v>
      </c>
      <c r="AZ116" s="34"/>
      <c r="BA116" s="39"/>
      <c r="BB116" s="34"/>
      <c r="BC116" s="34">
        <v>1265599.8999999999</v>
      </c>
      <c r="BD116" s="34">
        <v>1600</v>
      </c>
      <c r="BE116" s="34"/>
      <c r="BF116" s="34"/>
      <c r="BG116" s="34">
        <f t="shared" si="1"/>
        <v>9653083.2699999996</v>
      </c>
      <c r="BH116" s="18"/>
      <c r="BI116" s="18"/>
      <c r="BJ116" s="18"/>
      <c r="BK116" s="18"/>
      <c r="BL116" s="18"/>
      <c r="BM116" s="18"/>
      <c r="BN116" s="18"/>
      <c r="BO116" s="18"/>
    </row>
    <row r="117" spans="1:67" s="4" customFormat="1">
      <c r="A117" s="14">
        <v>3000</v>
      </c>
      <c r="B117" s="15">
        <v>3591</v>
      </c>
      <c r="C117" s="16" t="s">
        <v>112</v>
      </c>
      <c r="D117" s="16"/>
      <c r="E117" s="26"/>
      <c r="F117" s="25">
        <v>36000</v>
      </c>
      <c r="G117" s="25"/>
      <c r="H117" s="25"/>
      <c r="I117" s="25">
        <v>144000</v>
      </c>
      <c r="J117" s="25">
        <v>87500</v>
      </c>
      <c r="K117" s="25"/>
      <c r="L117" s="25">
        <v>16000</v>
      </c>
      <c r="M117" s="25"/>
      <c r="N117" s="25"/>
      <c r="O117" s="25">
        <v>3600</v>
      </c>
      <c r="P117" s="25">
        <v>5000</v>
      </c>
      <c r="Q117" s="25">
        <v>24000</v>
      </c>
      <c r="R117" s="25">
        <v>10968</v>
      </c>
      <c r="S117" s="25">
        <v>4000</v>
      </c>
      <c r="T117" s="25"/>
      <c r="U117" s="25"/>
      <c r="V117" s="25">
        <v>345828</v>
      </c>
      <c r="W117" s="25"/>
      <c r="X117" s="25">
        <v>1800</v>
      </c>
      <c r="Y117" s="25">
        <v>103008</v>
      </c>
      <c r="Z117" s="25">
        <v>461000</v>
      </c>
      <c r="AA117" s="25">
        <v>5400</v>
      </c>
      <c r="AB117" s="25">
        <v>85000</v>
      </c>
      <c r="AC117" s="25">
        <v>878484</v>
      </c>
      <c r="AD117" s="25"/>
      <c r="AE117" s="25">
        <v>6000</v>
      </c>
      <c r="AF117" s="34">
        <v>75000</v>
      </c>
      <c r="AG117" s="34">
        <v>20000</v>
      </c>
      <c r="AH117" s="34"/>
      <c r="AI117" s="34">
        <v>10000</v>
      </c>
      <c r="AJ117" s="34">
        <v>8000</v>
      </c>
      <c r="AK117" s="34">
        <v>12003</v>
      </c>
      <c r="AL117" s="34"/>
      <c r="AM117" s="34"/>
      <c r="AN117" s="34">
        <v>700</v>
      </c>
      <c r="AO117" s="34"/>
      <c r="AP117" s="25"/>
      <c r="AQ117" s="34">
        <v>12000</v>
      </c>
      <c r="AR117" s="34">
        <v>15000</v>
      </c>
      <c r="AS117" s="34">
        <v>385000</v>
      </c>
      <c r="AT117" s="34"/>
      <c r="AU117" s="34"/>
      <c r="AV117" s="34"/>
      <c r="AW117" s="34"/>
      <c r="AX117" s="34"/>
      <c r="AY117" s="34">
        <v>12000</v>
      </c>
      <c r="AZ117" s="34">
        <v>15000</v>
      </c>
      <c r="BA117" s="39"/>
      <c r="BB117" s="34"/>
      <c r="BC117" s="34">
        <v>350000</v>
      </c>
      <c r="BD117" s="34">
        <v>27000</v>
      </c>
      <c r="BE117" s="34"/>
      <c r="BF117" s="34"/>
      <c r="BG117" s="34">
        <f t="shared" si="1"/>
        <v>3159291</v>
      </c>
      <c r="BH117" s="18"/>
      <c r="BI117" s="18"/>
      <c r="BJ117" s="18"/>
      <c r="BK117" s="18"/>
      <c r="BL117" s="18"/>
      <c r="BM117" s="18"/>
      <c r="BN117" s="18"/>
      <c r="BO117" s="18"/>
    </row>
    <row r="118" spans="1:67" s="4" customFormat="1" ht="41.4">
      <c r="A118" s="14">
        <v>3000</v>
      </c>
      <c r="B118" s="15">
        <v>3611</v>
      </c>
      <c r="C118" s="16" t="s">
        <v>113</v>
      </c>
      <c r="D118" s="16"/>
      <c r="E118" s="2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>
        <v>20000</v>
      </c>
      <c r="W118" s="25"/>
      <c r="X118" s="25"/>
      <c r="Y118" s="25"/>
      <c r="Z118" s="25"/>
      <c r="AA118" s="25"/>
      <c r="AB118" s="25"/>
      <c r="AC118" s="25"/>
      <c r="AD118" s="25"/>
      <c r="AE118" s="25">
        <v>120000</v>
      </c>
      <c r="AF118" s="34"/>
      <c r="AG118" s="34">
        <v>59710753</v>
      </c>
      <c r="AH118" s="34"/>
      <c r="AI118" s="34"/>
      <c r="AJ118" s="34"/>
      <c r="AK118" s="34"/>
      <c r="AL118" s="34"/>
      <c r="AM118" s="34"/>
      <c r="AN118" s="34">
        <v>10000</v>
      </c>
      <c r="AO118" s="34"/>
      <c r="AP118" s="25"/>
      <c r="AQ118" s="34">
        <v>19890</v>
      </c>
      <c r="AR118" s="34"/>
      <c r="AS118" s="34"/>
      <c r="AT118" s="34"/>
      <c r="AU118" s="34"/>
      <c r="AV118" s="34"/>
      <c r="AW118" s="34"/>
      <c r="AX118" s="34"/>
      <c r="AY118" s="34">
        <v>49590</v>
      </c>
      <c r="AZ118" s="34"/>
      <c r="BA118" s="39"/>
      <c r="BB118" s="34">
        <v>300000</v>
      </c>
      <c r="BC118" s="34"/>
      <c r="BD118" s="34"/>
      <c r="BE118" s="34"/>
      <c r="BF118" s="34"/>
      <c r="BG118" s="34">
        <f t="shared" si="1"/>
        <v>60230233</v>
      </c>
      <c r="BH118" s="18"/>
      <c r="BI118" s="18"/>
      <c r="BJ118" s="18"/>
      <c r="BK118" s="18"/>
      <c r="BL118" s="18"/>
      <c r="BM118" s="18"/>
      <c r="BN118" s="18"/>
      <c r="BO118" s="18"/>
    </row>
    <row r="119" spans="1:67" s="4" customFormat="1" ht="41.4">
      <c r="A119" s="14">
        <v>3000</v>
      </c>
      <c r="B119" s="15">
        <v>3621</v>
      </c>
      <c r="C119" s="16" t="s">
        <v>114</v>
      </c>
      <c r="D119" s="16"/>
      <c r="E119" s="26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>
        <v>77749.56</v>
      </c>
      <c r="T119" s="25"/>
      <c r="U119" s="25"/>
      <c r="V119" s="25">
        <v>120000</v>
      </c>
      <c r="W119" s="25">
        <v>95000</v>
      </c>
      <c r="X119" s="25"/>
      <c r="Y119" s="25">
        <v>24000</v>
      </c>
      <c r="Z119" s="25"/>
      <c r="AA119" s="25"/>
      <c r="AB119" s="25"/>
      <c r="AC119" s="25"/>
      <c r="AD119" s="25"/>
      <c r="AE119" s="25"/>
      <c r="AF119" s="34"/>
      <c r="AG119" s="34"/>
      <c r="AH119" s="34"/>
      <c r="AI119" s="34"/>
      <c r="AJ119" s="34"/>
      <c r="AK119" s="34"/>
      <c r="AL119" s="34"/>
      <c r="AM119" s="34"/>
      <c r="AN119" s="34">
        <v>0</v>
      </c>
      <c r="AO119" s="34"/>
      <c r="AP119" s="25"/>
      <c r="AQ119" s="34"/>
      <c r="AR119" s="34">
        <v>36435.589999999997</v>
      </c>
      <c r="AS119" s="34"/>
      <c r="AT119" s="34"/>
      <c r="AU119" s="34"/>
      <c r="AV119" s="34"/>
      <c r="AW119" s="34"/>
      <c r="AX119" s="34"/>
      <c r="AY119" s="34"/>
      <c r="AZ119" s="34"/>
      <c r="BA119" s="39"/>
      <c r="BB119" s="34"/>
      <c r="BC119" s="34"/>
      <c r="BD119" s="34"/>
      <c r="BE119" s="34"/>
      <c r="BF119" s="34"/>
      <c r="BG119" s="34">
        <f t="shared" si="1"/>
        <v>353185.15</v>
      </c>
      <c r="BH119" s="18"/>
      <c r="BI119" s="18"/>
      <c r="BJ119" s="18"/>
      <c r="BK119" s="18"/>
      <c r="BL119" s="18"/>
      <c r="BM119" s="18"/>
      <c r="BN119" s="18"/>
      <c r="BO119" s="18"/>
    </row>
    <row r="120" spans="1:67" s="4" customFormat="1" ht="27.6">
      <c r="A120" s="14">
        <v>3000</v>
      </c>
      <c r="B120" s="15">
        <v>3631</v>
      </c>
      <c r="C120" s="16" t="s">
        <v>115</v>
      </c>
      <c r="D120" s="16"/>
      <c r="E120" s="26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>
        <v>36000</v>
      </c>
      <c r="AD120" s="25"/>
      <c r="AE120" s="25"/>
      <c r="AF120" s="34"/>
      <c r="AG120" s="34">
        <v>16000000</v>
      </c>
      <c r="AH120" s="34"/>
      <c r="AI120" s="34"/>
      <c r="AJ120" s="34"/>
      <c r="AK120" s="34"/>
      <c r="AL120" s="34"/>
      <c r="AM120" s="34"/>
      <c r="AN120" s="34">
        <v>0</v>
      </c>
      <c r="AO120" s="34"/>
      <c r="AP120" s="25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9"/>
      <c r="BB120" s="34"/>
      <c r="BC120" s="34"/>
      <c r="BD120" s="34"/>
      <c r="BE120" s="34"/>
      <c r="BF120" s="34"/>
      <c r="BG120" s="34">
        <f t="shared" si="1"/>
        <v>16036000</v>
      </c>
      <c r="BH120" s="18"/>
      <c r="BI120" s="18"/>
      <c r="BJ120" s="18"/>
      <c r="BK120" s="18"/>
      <c r="BL120" s="18"/>
      <c r="BM120" s="18"/>
      <c r="BN120" s="18"/>
      <c r="BO120" s="18"/>
    </row>
    <row r="121" spans="1:67" s="4" customFormat="1">
      <c r="A121" s="14">
        <v>3000</v>
      </c>
      <c r="B121" s="15">
        <v>3632</v>
      </c>
      <c r="C121" s="16" t="s">
        <v>116</v>
      </c>
      <c r="D121" s="16"/>
      <c r="E121" s="26"/>
      <c r="F121" s="25"/>
      <c r="G121" s="25"/>
      <c r="H121" s="25"/>
      <c r="I121" s="25"/>
      <c r="J121" s="25"/>
      <c r="K121" s="25"/>
      <c r="L121" s="25"/>
      <c r="M121" s="25">
        <v>150000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>
        <v>148131.20000000001</v>
      </c>
      <c r="X121" s="25"/>
      <c r="Y121" s="25"/>
      <c r="Z121" s="25"/>
      <c r="AA121" s="25"/>
      <c r="AB121" s="25"/>
      <c r="AC121" s="25"/>
      <c r="AD121" s="25"/>
      <c r="AE121" s="25"/>
      <c r="AF121" s="34">
        <v>6600000</v>
      </c>
      <c r="AG121" s="34"/>
      <c r="AH121" s="34"/>
      <c r="AI121" s="34"/>
      <c r="AJ121" s="34"/>
      <c r="AK121" s="34"/>
      <c r="AL121" s="34"/>
      <c r="AM121" s="34"/>
      <c r="AN121" s="34">
        <v>0</v>
      </c>
      <c r="AO121" s="34"/>
      <c r="AP121" s="25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9"/>
      <c r="BB121" s="34"/>
      <c r="BC121" s="34"/>
      <c r="BD121" s="34">
        <v>11907819</v>
      </c>
      <c r="BE121" s="34"/>
      <c r="BF121" s="34"/>
      <c r="BG121" s="34">
        <f t="shared" si="1"/>
        <v>18805950.199999999</v>
      </c>
      <c r="BH121" s="18"/>
      <c r="BI121" s="18"/>
      <c r="BJ121" s="18"/>
      <c r="BK121" s="18"/>
      <c r="BL121" s="18"/>
      <c r="BM121" s="18"/>
      <c r="BN121" s="18"/>
      <c r="BO121" s="18"/>
    </row>
    <row r="122" spans="1:67" s="4" customFormat="1">
      <c r="A122" s="14">
        <v>3000</v>
      </c>
      <c r="B122" s="15">
        <v>3641</v>
      </c>
      <c r="C122" s="16" t="s">
        <v>117</v>
      </c>
      <c r="D122" s="16"/>
      <c r="E122" s="26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>
        <v>5800</v>
      </c>
      <c r="T122" s="25"/>
      <c r="U122" s="25"/>
      <c r="V122" s="25"/>
      <c r="W122" s="25"/>
      <c r="X122" s="25"/>
      <c r="Y122" s="25"/>
      <c r="Z122" s="25"/>
      <c r="AA122" s="25"/>
      <c r="AB122" s="25">
        <v>600</v>
      </c>
      <c r="AC122" s="25"/>
      <c r="AD122" s="25">
        <v>2228.5700000000002</v>
      </c>
      <c r="AE122" s="25"/>
      <c r="AF122" s="34"/>
      <c r="AG122" s="34"/>
      <c r="AH122" s="34"/>
      <c r="AI122" s="34"/>
      <c r="AJ122" s="34"/>
      <c r="AK122" s="34"/>
      <c r="AL122" s="34"/>
      <c r="AM122" s="34"/>
      <c r="AN122" s="34">
        <v>0</v>
      </c>
      <c r="AO122" s="34"/>
      <c r="AP122" s="25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9"/>
      <c r="BB122" s="34"/>
      <c r="BC122" s="34"/>
      <c r="BD122" s="34"/>
      <c r="BE122" s="34"/>
      <c r="BF122" s="34"/>
      <c r="BG122" s="34">
        <f t="shared" si="1"/>
        <v>8628.57</v>
      </c>
      <c r="BH122" s="18"/>
      <c r="BI122" s="18"/>
      <c r="BJ122" s="18"/>
      <c r="BK122" s="18"/>
      <c r="BL122" s="18"/>
      <c r="BM122" s="18"/>
      <c r="BN122" s="18"/>
      <c r="BO122" s="18"/>
    </row>
    <row r="123" spans="1:67" s="4" customFormat="1" ht="27.6">
      <c r="A123" s="14">
        <v>3000</v>
      </c>
      <c r="B123" s="15">
        <v>3651</v>
      </c>
      <c r="C123" s="16" t="s">
        <v>118</v>
      </c>
      <c r="D123" s="16"/>
      <c r="E123" s="26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34"/>
      <c r="AG123" s="34"/>
      <c r="AH123" s="34"/>
      <c r="AI123" s="34"/>
      <c r="AJ123" s="34"/>
      <c r="AK123" s="34"/>
      <c r="AL123" s="34"/>
      <c r="AM123" s="34"/>
      <c r="AN123" s="34">
        <v>0</v>
      </c>
      <c r="AO123" s="34"/>
      <c r="AP123" s="25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9"/>
      <c r="BB123" s="34"/>
      <c r="BC123" s="34"/>
      <c r="BD123" s="34"/>
      <c r="BE123" s="34"/>
      <c r="BF123" s="34"/>
      <c r="BG123" s="34">
        <f t="shared" si="1"/>
        <v>0</v>
      </c>
      <c r="BH123" s="18"/>
      <c r="BI123" s="18"/>
      <c r="BJ123" s="18"/>
      <c r="BK123" s="18"/>
      <c r="BL123" s="18"/>
      <c r="BM123" s="18"/>
      <c r="BN123" s="18"/>
      <c r="BO123" s="18"/>
    </row>
    <row r="124" spans="1:67" s="4" customFormat="1" ht="27.6">
      <c r="A124" s="14">
        <v>3000</v>
      </c>
      <c r="B124" s="15">
        <v>3661</v>
      </c>
      <c r="C124" s="16" t="s">
        <v>119</v>
      </c>
      <c r="D124" s="16"/>
      <c r="E124" s="26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>
        <v>12000</v>
      </c>
      <c r="Z124" s="25"/>
      <c r="AA124" s="25"/>
      <c r="AB124" s="25"/>
      <c r="AC124" s="25"/>
      <c r="AD124" s="25"/>
      <c r="AE124" s="25"/>
      <c r="AF124" s="34"/>
      <c r="AG124" s="34">
        <v>8000000</v>
      </c>
      <c r="AH124" s="34"/>
      <c r="AI124" s="34"/>
      <c r="AJ124" s="34"/>
      <c r="AK124" s="34"/>
      <c r="AL124" s="34"/>
      <c r="AM124" s="34"/>
      <c r="AN124" s="34">
        <v>0</v>
      </c>
      <c r="AO124" s="34"/>
      <c r="AP124" s="25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9"/>
      <c r="BB124" s="34"/>
      <c r="BC124" s="34"/>
      <c r="BD124" s="34"/>
      <c r="BE124" s="34"/>
      <c r="BF124" s="34"/>
      <c r="BG124" s="34">
        <f t="shared" si="1"/>
        <v>8012000</v>
      </c>
      <c r="BH124" s="18"/>
      <c r="BI124" s="18"/>
      <c r="BJ124" s="18"/>
      <c r="BK124" s="18"/>
      <c r="BL124" s="18"/>
      <c r="BM124" s="18"/>
      <c r="BN124" s="18"/>
      <c r="BO124" s="18"/>
    </row>
    <row r="125" spans="1:67" s="4" customFormat="1">
      <c r="A125" s="14">
        <v>3000</v>
      </c>
      <c r="B125" s="15">
        <v>3691</v>
      </c>
      <c r="C125" s="16" t="s">
        <v>120</v>
      </c>
      <c r="D125" s="16"/>
      <c r="E125" s="26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34"/>
      <c r="AG125" s="34"/>
      <c r="AH125" s="34"/>
      <c r="AI125" s="34"/>
      <c r="AJ125" s="34"/>
      <c r="AK125" s="34"/>
      <c r="AL125" s="34"/>
      <c r="AM125" s="34"/>
      <c r="AN125" s="34">
        <v>0</v>
      </c>
      <c r="AO125" s="34"/>
      <c r="AP125" s="25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9"/>
      <c r="BB125" s="34"/>
      <c r="BC125" s="34">
        <v>70000</v>
      </c>
      <c r="BD125" s="34"/>
      <c r="BE125" s="34"/>
      <c r="BF125" s="34"/>
      <c r="BG125" s="34">
        <f t="shared" si="1"/>
        <v>70000</v>
      </c>
      <c r="BH125" s="18"/>
      <c r="BI125" s="18"/>
      <c r="BJ125" s="18"/>
      <c r="BK125" s="18"/>
      <c r="BL125" s="18"/>
      <c r="BM125" s="18"/>
      <c r="BN125" s="18"/>
      <c r="BO125" s="18"/>
    </row>
    <row r="126" spans="1:67" s="4" customFormat="1">
      <c r="A126" s="14">
        <v>3000</v>
      </c>
      <c r="B126" s="15">
        <v>3711</v>
      </c>
      <c r="C126" s="16" t="s">
        <v>121</v>
      </c>
      <c r="D126" s="16"/>
      <c r="E126" s="26"/>
      <c r="F126" s="25"/>
      <c r="G126" s="25"/>
      <c r="H126" s="25"/>
      <c r="I126" s="25"/>
      <c r="J126" s="25"/>
      <c r="K126" s="25"/>
      <c r="L126" s="25">
        <v>6000</v>
      </c>
      <c r="M126" s="25"/>
      <c r="N126" s="25"/>
      <c r="O126" s="25"/>
      <c r="P126" s="25"/>
      <c r="Q126" s="25"/>
      <c r="R126" s="25">
        <v>6000</v>
      </c>
      <c r="S126" s="25">
        <v>45000</v>
      </c>
      <c r="T126" s="25"/>
      <c r="U126" s="25">
        <v>6698</v>
      </c>
      <c r="V126" s="25">
        <v>35000</v>
      </c>
      <c r="W126" s="25">
        <v>30000</v>
      </c>
      <c r="X126" s="25">
        <v>66000</v>
      </c>
      <c r="Y126" s="25"/>
      <c r="Z126" s="25"/>
      <c r="AA126" s="25"/>
      <c r="AB126" s="25">
        <v>26000</v>
      </c>
      <c r="AC126" s="25"/>
      <c r="AD126" s="25"/>
      <c r="AE126" s="25">
        <v>10000</v>
      </c>
      <c r="AF126" s="34"/>
      <c r="AG126" s="34">
        <v>470000</v>
      </c>
      <c r="AH126" s="34"/>
      <c r="AI126" s="34"/>
      <c r="AJ126" s="34"/>
      <c r="AK126" s="34"/>
      <c r="AL126" s="34"/>
      <c r="AM126" s="34">
        <v>7000</v>
      </c>
      <c r="AN126" s="34">
        <v>30000</v>
      </c>
      <c r="AO126" s="34"/>
      <c r="AP126" s="25"/>
      <c r="AQ126" s="34"/>
      <c r="AR126" s="34"/>
      <c r="AS126" s="34"/>
      <c r="AT126" s="34"/>
      <c r="AU126" s="34"/>
      <c r="AV126" s="34"/>
      <c r="AW126" s="34">
        <v>100000</v>
      </c>
      <c r="AX126" s="34"/>
      <c r="AY126" s="34">
        <v>161998</v>
      </c>
      <c r="AZ126" s="34"/>
      <c r="BA126" s="39"/>
      <c r="BB126" s="34"/>
      <c r="BC126" s="34">
        <v>87000</v>
      </c>
      <c r="BD126" s="34"/>
      <c r="BE126" s="34"/>
      <c r="BF126" s="34"/>
      <c r="BG126" s="34">
        <f t="shared" si="1"/>
        <v>1086696</v>
      </c>
      <c r="BH126" s="18"/>
      <c r="BI126" s="18"/>
      <c r="BJ126" s="18"/>
      <c r="BK126" s="18"/>
      <c r="BL126" s="18"/>
      <c r="BM126" s="18"/>
      <c r="BN126" s="18"/>
      <c r="BO126" s="18"/>
    </row>
    <row r="127" spans="1:67" s="4" customFormat="1">
      <c r="A127" s="14">
        <v>3000</v>
      </c>
      <c r="B127" s="15">
        <v>3721</v>
      </c>
      <c r="C127" s="16" t="s">
        <v>122</v>
      </c>
      <c r="D127" s="16"/>
      <c r="E127" s="26"/>
      <c r="F127" s="25"/>
      <c r="G127" s="25"/>
      <c r="H127" s="25"/>
      <c r="I127" s="25">
        <v>84000</v>
      </c>
      <c r="J127" s="25">
        <v>12000</v>
      </c>
      <c r="K127" s="25"/>
      <c r="L127" s="25">
        <v>4200</v>
      </c>
      <c r="M127" s="25"/>
      <c r="N127" s="25"/>
      <c r="O127" s="25">
        <v>540000</v>
      </c>
      <c r="P127" s="25">
        <v>3600</v>
      </c>
      <c r="Q127" s="25"/>
      <c r="R127" s="25">
        <v>7200</v>
      </c>
      <c r="S127" s="25">
        <v>18000</v>
      </c>
      <c r="T127" s="25"/>
      <c r="U127" s="25">
        <v>31200</v>
      </c>
      <c r="V127" s="25">
        <v>29300</v>
      </c>
      <c r="W127" s="25">
        <v>66000</v>
      </c>
      <c r="X127" s="25">
        <v>80000</v>
      </c>
      <c r="Y127" s="25"/>
      <c r="Z127" s="25"/>
      <c r="AA127" s="25">
        <v>22200</v>
      </c>
      <c r="AB127" s="25">
        <v>25300</v>
      </c>
      <c r="AC127" s="25">
        <v>306000</v>
      </c>
      <c r="AD127" s="25">
        <v>925.71</v>
      </c>
      <c r="AE127" s="25">
        <v>13200</v>
      </c>
      <c r="AF127" s="34">
        <v>24000</v>
      </c>
      <c r="AG127" s="34">
        <v>65000</v>
      </c>
      <c r="AH127" s="34"/>
      <c r="AI127" s="34">
        <v>66000</v>
      </c>
      <c r="AJ127" s="34">
        <v>27600</v>
      </c>
      <c r="AK127" s="34">
        <v>20846</v>
      </c>
      <c r="AL127" s="34"/>
      <c r="AM127" s="34">
        <v>6100</v>
      </c>
      <c r="AN127" s="34">
        <v>18000</v>
      </c>
      <c r="AO127" s="34">
        <v>12000</v>
      </c>
      <c r="AP127" s="25"/>
      <c r="AQ127" s="34">
        <v>12000</v>
      </c>
      <c r="AR127" s="34">
        <v>5000</v>
      </c>
      <c r="AS127" s="34"/>
      <c r="AT127" s="34">
        <v>14400</v>
      </c>
      <c r="AU127" s="34">
        <v>10800</v>
      </c>
      <c r="AV127" s="34"/>
      <c r="AW127" s="34">
        <v>50000</v>
      </c>
      <c r="AX127" s="34">
        <f>+'[2]3721'!$F$8</f>
        <v>4200</v>
      </c>
      <c r="AY127" s="34">
        <v>668654</v>
      </c>
      <c r="AZ127" s="34">
        <v>24000</v>
      </c>
      <c r="BA127" s="39">
        <v>1590</v>
      </c>
      <c r="BB127" s="34"/>
      <c r="BC127" s="34"/>
      <c r="BD127" s="34">
        <v>198000</v>
      </c>
      <c r="BE127" s="34">
        <v>4200</v>
      </c>
      <c r="BF127" s="34">
        <v>1800</v>
      </c>
      <c r="BG127" s="34">
        <f t="shared" si="1"/>
        <v>2477315.71</v>
      </c>
      <c r="BH127" s="18"/>
      <c r="BI127" s="18"/>
      <c r="BJ127" s="18"/>
      <c r="BK127" s="18"/>
      <c r="BL127" s="18"/>
      <c r="BM127" s="18"/>
      <c r="BN127" s="18"/>
      <c r="BO127" s="18"/>
    </row>
    <row r="128" spans="1:67" s="4" customFormat="1">
      <c r="A128" s="14">
        <v>3000</v>
      </c>
      <c r="B128" s="15">
        <v>3731</v>
      </c>
      <c r="C128" s="16" t="s">
        <v>123</v>
      </c>
      <c r="D128" s="16"/>
      <c r="E128" s="26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34"/>
      <c r="AG128" s="34"/>
      <c r="AH128" s="34"/>
      <c r="AI128" s="34"/>
      <c r="AJ128" s="34"/>
      <c r="AK128" s="34"/>
      <c r="AL128" s="34"/>
      <c r="AM128" s="34"/>
      <c r="AN128" s="34">
        <v>0</v>
      </c>
      <c r="AO128" s="34"/>
      <c r="AP128" s="25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9"/>
      <c r="BB128" s="34"/>
      <c r="BC128" s="34"/>
      <c r="BD128" s="34"/>
      <c r="BE128" s="34"/>
      <c r="BF128" s="34"/>
      <c r="BG128" s="34">
        <f t="shared" si="1"/>
        <v>0</v>
      </c>
      <c r="BH128" s="18"/>
      <c r="BI128" s="18"/>
      <c r="BJ128" s="18"/>
      <c r="BK128" s="18"/>
      <c r="BL128" s="18"/>
      <c r="BM128" s="18"/>
      <c r="BN128" s="18"/>
      <c r="BO128" s="18"/>
    </row>
    <row r="129" spans="1:67" s="4" customFormat="1">
      <c r="A129" s="14">
        <v>3000</v>
      </c>
      <c r="B129" s="15">
        <v>3741</v>
      </c>
      <c r="C129" s="16" t="s">
        <v>124</v>
      </c>
      <c r="D129" s="16"/>
      <c r="E129" s="26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34"/>
      <c r="AG129" s="34"/>
      <c r="AH129" s="34"/>
      <c r="AI129" s="34"/>
      <c r="AJ129" s="34"/>
      <c r="AK129" s="34"/>
      <c r="AL129" s="34"/>
      <c r="AM129" s="34"/>
      <c r="AN129" s="34">
        <v>0</v>
      </c>
      <c r="AO129" s="34"/>
      <c r="AP129" s="25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9"/>
      <c r="BB129" s="34"/>
      <c r="BC129" s="34">
        <v>22000</v>
      </c>
      <c r="BD129" s="34"/>
      <c r="BE129" s="34"/>
      <c r="BF129" s="34"/>
      <c r="BG129" s="34">
        <f t="shared" si="1"/>
        <v>22000</v>
      </c>
      <c r="BH129" s="18"/>
      <c r="BI129" s="18"/>
      <c r="BJ129" s="18"/>
      <c r="BK129" s="18"/>
      <c r="BL129" s="18"/>
      <c r="BM129" s="18"/>
      <c r="BN129" s="18"/>
      <c r="BO129" s="18"/>
    </row>
    <row r="130" spans="1:67" s="4" customFormat="1">
      <c r="A130" s="14">
        <v>3000</v>
      </c>
      <c r="B130" s="15">
        <v>3751</v>
      </c>
      <c r="C130" s="16" t="s">
        <v>125</v>
      </c>
      <c r="D130" s="16"/>
      <c r="E130" s="26"/>
      <c r="F130" s="25"/>
      <c r="G130" s="25"/>
      <c r="H130" s="25"/>
      <c r="I130" s="25">
        <v>120000</v>
      </c>
      <c r="J130" s="25">
        <v>64200</v>
      </c>
      <c r="K130" s="25"/>
      <c r="L130" s="25">
        <v>1200</v>
      </c>
      <c r="M130" s="25">
        <v>12000</v>
      </c>
      <c r="N130" s="25"/>
      <c r="O130" s="25">
        <v>336000</v>
      </c>
      <c r="P130" s="25">
        <v>89419</v>
      </c>
      <c r="Q130" s="25"/>
      <c r="R130" s="25">
        <v>21000</v>
      </c>
      <c r="S130" s="25">
        <v>13000</v>
      </c>
      <c r="T130" s="25"/>
      <c r="U130" s="25">
        <v>12000</v>
      </c>
      <c r="V130" s="25"/>
      <c r="W130" s="25">
        <v>216000</v>
      </c>
      <c r="X130" s="25">
        <v>100000</v>
      </c>
      <c r="Y130" s="25"/>
      <c r="Z130" s="25">
        <v>7991168</v>
      </c>
      <c r="AA130" s="25">
        <v>22200</v>
      </c>
      <c r="AB130" s="25">
        <v>20100</v>
      </c>
      <c r="AC130" s="25">
        <v>306000</v>
      </c>
      <c r="AD130" s="25"/>
      <c r="AE130" s="25">
        <v>24000</v>
      </c>
      <c r="AF130" s="34">
        <v>7200</v>
      </c>
      <c r="AG130" s="34">
        <v>360000</v>
      </c>
      <c r="AH130" s="34">
        <v>30000</v>
      </c>
      <c r="AI130" s="34">
        <v>120000</v>
      </c>
      <c r="AJ130" s="34">
        <v>51900</v>
      </c>
      <c r="AK130" s="34"/>
      <c r="AL130" s="34"/>
      <c r="AM130" s="34">
        <v>15100</v>
      </c>
      <c r="AN130" s="34">
        <v>6000</v>
      </c>
      <c r="AO130" s="34">
        <v>12000</v>
      </c>
      <c r="AP130" s="25"/>
      <c r="AQ130" s="34"/>
      <c r="AR130" s="34">
        <v>3000</v>
      </c>
      <c r="AS130" s="34"/>
      <c r="AT130" s="34">
        <v>26400</v>
      </c>
      <c r="AU130" s="34">
        <v>11400</v>
      </c>
      <c r="AV130" s="34">
        <v>47000</v>
      </c>
      <c r="AW130" s="34"/>
      <c r="AX130" s="34">
        <f>+'[2]3751'!$F$8</f>
        <v>9600</v>
      </c>
      <c r="AY130" s="34">
        <v>1060489</v>
      </c>
      <c r="AZ130" s="34">
        <v>4000</v>
      </c>
      <c r="BA130" s="39">
        <v>51079</v>
      </c>
      <c r="BB130" s="34"/>
      <c r="BC130" s="34">
        <v>60000</v>
      </c>
      <c r="BD130" s="34">
        <v>234250</v>
      </c>
      <c r="BE130" s="34">
        <v>7008</v>
      </c>
      <c r="BF130" s="34">
        <v>1800</v>
      </c>
      <c r="BG130" s="34">
        <f t="shared" si="1"/>
        <v>11466513</v>
      </c>
      <c r="BH130" s="18"/>
      <c r="BI130" s="18"/>
      <c r="BJ130" s="18"/>
      <c r="BK130" s="18"/>
      <c r="BL130" s="18"/>
      <c r="BM130" s="18"/>
      <c r="BN130" s="18"/>
      <c r="BO130" s="18"/>
    </row>
    <row r="131" spans="1:67" s="4" customFormat="1">
      <c r="A131" s="14">
        <v>3000</v>
      </c>
      <c r="B131" s="15">
        <v>3752</v>
      </c>
      <c r="C131" s="16" t="s">
        <v>126</v>
      </c>
      <c r="D131" s="16"/>
      <c r="E131" s="26"/>
      <c r="F131" s="25"/>
      <c r="G131" s="25"/>
      <c r="H131" s="25"/>
      <c r="I131" s="25"/>
      <c r="J131" s="25">
        <v>5623</v>
      </c>
      <c r="K131" s="25"/>
      <c r="L131" s="25">
        <v>8000</v>
      </c>
      <c r="M131" s="25">
        <v>350000</v>
      </c>
      <c r="N131" s="25"/>
      <c r="O131" s="25"/>
      <c r="P131" s="25"/>
      <c r="Q131" s="25"/>
      <c r="R131" s="25"/>
      <c r="S131" s="25"/>
      <c r="T131" s="25"/>
      <c r="U131" s="25">
        <v>12000</v>
      </c>
      <c r="V131" s="25">
        <v>153500</v>
      </c>
      <c r="W131" s="25"/>
      <c r="X131" s="25">
        <v>67644</v>
      </c>
      <c r="Y131" s="25"/>
      <c r="Z131" s="25">
        <v>3879820</v>
      </c>
      <c r="AA131" s="25">
        <v>22200</v>
      </c>
      <c r="AB131" s="25">
        <v>22300</v>
      </c>
      <c r="AC131" s="25"/>
      <c r="AD131" s="25"/>
      <c r="AE131" s="25">
        <v>24000</v>
      </c>
      <c r="AF131" s="34"/>
      <c r="AG131" s="34">
        <v>540000</v>
      </c>
      <c r="AH131" s="34">
        <v>40000</v>
      </c>
      <c r="AI131" s="34">
        <v>48000</v>
      </c>
      <c r="AJ131" s="34">
        <v>61500</v>
      </c>
      <c r="AK131" s="34"/>
      <c r="AL131" s="34"/>
      <c r="AM131" s="34">
        <v>23224</v>
      </c>
      <c r="AN131" s="34">
        <v>24000</v>
      </c>
      <c r="AO131" s="34"/>
      <c r="AP131" s="25"/>
      <c r="AQ131" s="34"/>
      <c r="AR131" s="34"/>
      <c r="AS131" s="34"/>
      <c r="AT131" s="34"/>
      <c r="AU131" s="34">
        <v>38000</v>
      </c>
      <c r="AV131" s="34">
        <v>72000</v>
      </c>
      <c r="AW131" s="34"/>
      <c r="AX131" s="34"/>
      <c r="AY131" s="34"/>
      <c r="AZ131" s="34">
        <v>17000</v>
      </c>
      <c r="BA131" s="39">
        <v>27772</v>
      </c>
      <c r="BB131" s="34"/>
      <c r="BC131" s="34"/>
      <c r="BD131" s="34">
        <v>232085</v>
      </c>
      <c r="BE131" s="34">
        <v>7000</v>
      </c>
      <c r="BF131" s="34">
        <v>4800</v>
      </c>
      <c r="BG131" s="34">
        <f t="shared" si="1"/>
        <v>5680468</v>
      </c>
      <c r="BH131" s="18"/>
      <c r="BI131" s="18"/>
      <c r="BJ131" s="18"/>
      <c r="BK131" s="18"/>
      <c r="BL131" s="18"/>
      <c r="BM131" s="18"/>
      <c r="BN131" s="18"/>
      <c r="BO131" s="18"/>
    </row>
    <row r="132" spans="1:67" s="4" customFormat="1">
      <c r="A132" s="14">
        <v>3000</v>
      </c>
      <c r="B132" s="15">
        <v>3761</v>
      </c>
      <c r="C132" s="16" t="s">
        <v>127</v>
      </c>
      <c r="D132" s="16"/>
      <c r="E132" s="26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>
        <v>20000</v>
      </c>
      <c r="W132" s="25"/>
      <c r="X132" s="25"/>
      <c r="Y132" s="25"/>
      <c r="Z132" s="25"/>
      <c r="AA132" s="25"/>
      <c r="AB132" s="25"/>
      <c r="AC132" s="25"/>
      <c r="AD132" s="25">
        <v>82562.42</v>
      </c>
      <c r="AE132" s="25"/>
      <c r="AF132" s="34"/>
      <c r="AG132" s="34">
        <v>600000</v>
      </c>
      <c r="AH132" s="34"/>
      <c r="AI132" s="34"/>
      <c r="AJ132" s="34"/>
      <c r="AK132" s="34"/>
      <c r="AL132" s="34"/>
      <c r="AM132" s="34"/>
      <c r="AN132" s="34">
        <v>40000</v>
      </c>
      <c r="AO132" s="34"/>
      <c r="AP132" s="25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9"/>
      <c r="BB132" s="34"/>
      <c r="BC132" s="34"/>
      <c r="BD132" s="34"/>
      <c r="BE132" s="34"/>
      <c r="BF132" s="34"/>
      <c r="BG132" s="34">
        <f t="shared" si="1"/>
        <v>742562.42</v>
      </c>
      <c r="BH132" s="18"/>
      <c r="BI132" s="18"/>
      <c r="BJ132" s="18"/>
      <c r="BK132" s="18"/>
      <c r="BL132" s="18"/>
      <c r="BM132" s="18"/>
      <c r="BN132" s="18"/>
      <c r="BO132" s="18"/>
    </row>
    <row r="133" spans="1:67" s="4" customFormat="1">
      <c r="A133" s="14">
        <v>3000</v>
      </c>
      <c r="B133" s="15">
        <v>3771</v>
      </c>
      <c r="C133" s="16" t="s">
        <v>128</v>
      </c>
      <c r="D133" s="16"/>
      <c r="E133" s="26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>
        <v>5500</v>
      </c>
      <c r="AC133" s="25"/>
      <c r="AD133" s="25"/>
      <c r="AE133" s="25"/>
      <c r="AF133" s="34"/>
      <c r="AG133" s="34"/>
      <c r="AH133" s="34"/>
      <c r="AI133" s="34"/>
      <c r="AJ133" s="34"/>
      <c r="AK133" s="34"/>
      <c r="AL133" s="34"/>
      <c r="AM133" s="34"/>
      <c r="AN133" s="34">
        <v>0</v>
      </c>
      <c r="AO133" s="34"/>
      <c r="AP133" s="25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9"/>
      <c r="BB133" s="34"/>
      <c r="BC133" s="34"/>
      <c r="BD133" s="34"/>
      <c r="BE133" s="34"/>
      <c r="BF133" s="34"/>
      <c r="BG133" s="34">
        <f t="shared" si="1"/>
        <v>5500</v>
      </c>
      <c r="BH133" s="18"/>
      <c r="BI133" s="18"/>
      <c r="BJ133" s="18"/>
      <c r="BK133" s="18"/>
      <c r="BL133" s="18"/>
      <c r="BM133" s="18"/>
      <c r="BN133" s="18"/>
      <c r="BO133" s="18"/>
    </row>
    <row r="134" spans="1:67" s="4" customFormat="1">
      <c r="A134" s="14">
        <v>3000</v>
      </c>
      <c r="B134" s="15">
        <v>3781</v>
      </c>
      <c r="C134" s="16" t="s">
        <v>129</v>
      </c>
      <c r="D134" s="16"/>
      <c r="E134" s="26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34"/>
      <c r="AG134" s="34"/>
      <c r="AH134" s="34"/>
      <c r="AI134" s="34"/>
      <c r="AJ134" s="34"/>
      <c r="AK134" s="34"/>
      <c r="AL134" s="34"/>
      <c r="AM134" s="34"/>
      <c r="AN134" s="34">
        <v>0</v>
      </c>
      <c r="AO134" s="34"/>
      <c r="AP134" s="25"/>
      <c r="AQ134" s="34"/>
      <c r="AR134" s="34">
        <v>5000</v>
      </c>
      <c r="AS134" s="34"/>
      <c r="AT134" s="34"/>
      <c r="AU134" s="34"/>
      <c r="AV134" s="34"/>
      <c r="AW134" s="34"/>
      <c r="AX134" s="34"/>
      <c r="AY134" s="34"/>
      <c r="AZ134" s="34"/>
      <c r="BA134" s="39"/>
      <c r="BB134" s="34"/>
      <c r="BC134" s="34"/>
      <c r="BD134" s="34"/>
      <c r="BE134" s="34"/>
      <c r="BF134" s="34"/>
      <c r="BG134" s="34">
        <f t="shared" si="1"/>
        <v>5000</v>
      </c>
      <c r="BH134" s="18"/>
      <c r="BI134" s="18"/>
      <c r="BJ134" s="18"/>
      <c r="BK134" s="18"/>
      <c r="BL134" s="18"/>
      <c r="BM134" s="18"/>
      <c r="BN134" s="18"/>
      <c r="BO134" s="18"/>
    </row>
    <row r="135" spans="1:67" s="4" customFormat="1">
      <c r="A135" s="14">
        <v>3000</v>
      </c>
      <c r="B135" s="15">
        <v>3791</v>
      </c>
      <c r="C135" s="16" t="s">
        <v>130</v>
      </c>
      <c r="D135" s="16"/>
      <c r="E135" s="26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>
        <v>6000</v>
      </c>
      <c r="Q135" s="25">
        <v>359360</v>
      </c>
      <c r="R135" s="25"/>
      <c r="S135" s="25">
        <v>3000</v>
      </c>
      <c r="T135" s="25"/>
      <c r="U135" s="25">
        <v>48000</v>
      </c>
      <c r="V135" s="25">
        <v>23600</v>
      </c>
      <c r="W135" s="25"/>
      <c r="X135" s="25">
        <v>42331</v>
      </c>
      <c r="Y135" s="25"/>
      <c r="Z135" s="25"/>
      <c r="AA135" s="25"/>
      <c r="AB135" s="25"/>
      <c r="AC135" s="25"/>
      <c r="AD135" s="25"/>
      <c r="AE135" s="25">
        <v>18000</v>
      </c>
      <c r="AF135" s="34"/>
      <c r="AG135" s="34">
        <v>120000</v>
      </c>
      <c r="AH135" s="34"/>
      <c r="AI135" s="34"/>
      <c r="AJ135" s="34">
        <v>25200</v>
      </c>
      <c r="AK135" s="34"/>
      <c r="AL135" s="34"/>
      <c r="AM135" s="34">
        <v>3900</v>
      </c>
      <c r="AN135" s="34">
        <v>14400</v>
      </c>
      <c r="AO135" s="34"/>
      <c r="AP135" s="25"/>
      <c r="AQ135" s="34"/>
      <c r="AR135" s="34">
        <v>20000</v>
      </c>
      <c r="AS135" s="34"/>
      <c r="AT135" s="34">
        <v>15522</v>
      </c>
      <c r="AU135" s="34">
        <v>25920</v>
      </c>
      <c r="AV135" s="34"/>
      <c r="AW135" s="34">
        <v>60000</v>
      </c>
      <c r="AX135" s="34"/>
      <c r="AY135" s="34"/>
      <c r="AZ135" s="34"/>
      <c r="BA135" s="39">
        <v>108576</v>
      </c>
      <c r="BB135" s="34"/>
      <c r="BC135" s="34"/>
      <c r="BD135" s="34">
        <v>85552</v>
      </c>
      <c r="BE135" s="34">
        <v>7002</v>
      </c>
      <c r="BF135" s="34">
        <v>19200</v>
      </c>
      <c r="BG135" s="34">
        <f t="shared" si="1"/>
        <v>1005563</v>
      </c>
      <c r="BH135" s="18"/>
      <c r="BI135" s="18"/>
      <c r="BJ135" s="18"/>
      <c r="BK135" s="18"/>
      <c r="BL135" s="18"/>
      <c r="BM135" s="18"/>
      <c r="BN135" s="18"/>
      <c r="BO135" s="18"/>
    </row>
    <row r="136" spans="1:67" s="4" customFormat="1">
      <c r="A136" s="14">
        <v>3000</v>
      </c>
      <c r="B136" s="15">
        <v>3811</v>
      </c>
      <c r="C136" s="16" t="s">
        <v>131</v>
      </c>
      <c r="D136" s="16"/>
      <c r="E136" s="26"/>
      <c r="F136" s="25"/>
      <c r="G136" s="25"/>
      <c r="H136" s="25"/>
      <c r="I136" s="25"/>
      <c r="J136" s="25">
        <v>20000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>
        <v>50000</v>
      </c>
      <c r="W136" s="25"/>
      <c r="X136" s="25"/>
      <c r="Y136" s="25"/>
      <c r="Z136" s="25"/>
      <c r="AA136" s="25"/>
      <c r="AB136" s="25">
        <v>20000</v>
      </c>
      <c r="AC136" s="25"/>
      <c r="AD136" s="25"/>
      <c r="AE136" s="25"/>
      <c r="AF136" s="34"/>
      <c r="AG136" s="34"/>
      <c r="AH136" s="34"/>
      <c r="AI136" s="34"/>
      <c r="AJ136" s="34"/>
      <c r="AK136" s="34"/>
      <c r="AL136" s="34"/>
      <c r="AM136" s="34"/>
      <c r="AN136" s="34">
        <v>1000</v>
      </c>
      <c r="AO136" s="34"/>
      <c r="AP136" s="25"/>
      <c r="AQ136" s="34"/>
      <c r="AR136" s="34"/>
      <c r="AS136" s="34"/>
      <c r="AT136" s="34"/>
      <c r="AU136" s="34">
        <v>60000</v>
      </c>
      <c r="AV136" s="34"/>
      <c r="AW136" s="34"/>
      <c r="AX136" s="34"/>
      <c r="AY136" s="34"/>
      <c r="AZ136" s="34"/>
      <c r="BA136" s="39"/>
      <c r="BB136" s="34"/>
      <c r="BC136" s="34">
        <v>568000</v>
      </c>
      <c r="BD136" s="34"/>
      <c r="BE136" s="34"/>
      <c r="BF136" s="34"/>
      <c r="BG136" s="34">
        <f t="shared" ref="BG136:BG182" si="2">SUM(E136:BF136)</f>
        <v>719000</v>
      </c>
      <c r="BH136" s="18"/>
      <c r="BI136" s="18"/>
      <c r="BJ136" s="18"/>
      <c r="BK136" s="18"/>
      <c r="BL136" s="18"/>
      <c r="BM136" s="18"/>
      <c r="BN136" s="18"/>
      <c r="BO136" s="18"/>
    </row>
    <row r="137" spans="1:67" s="4" customFormat="1">
      <c r="A137" s="14">
        <v>3000</v>
      </c>
      <c r="B137" s="15">
        <v>3821</v>
      </c>
      <c r="C137" s="16" t="s">
        <v>132</v>
      </c>
      <c r="D137" s="16"/>
      <c r="E137" s="26"/>
      <c r="F137" s="25"/>
      <c r="G137" s="25"/>
      <c r="H137" s="25"/>
      <c r="I137" s="25"/>
      <c r="J137" s="25"/>
      <c r="K137" s="25"/>
      <c r="L137" s="25"/>
      <c r="M137" s="25"/>
      <c r="N137" s="25"/>
      <c r="O137" s="25">
        <v>300000</v>
      </c>
      <c r="P137" s="25"/>
      <c r="Q137" s="25"/>
      <c r="R137" s="25"/>
      <c r="S137" s="25"/>
      <c r="T137" s="25"/>
      <c r="U137" s="25"/>
      <c r="V137" s="25">
        <v>105800</v>
      </c>
      <c r="W137" s="25">
        <v>70000</v>
      </c>
      <c r="X137" s="25"/>
      <c r="Y137" s="25"/>
      <c r="Z137" s="25"/>
      <c r="AA137" s="25">
        <v>3000</v>
      </c>
      <c r="AB137" s="25"/>
      <c r="AC137" s="25">
        <v>180000</v>
      </c>
      <c r="AD137" s="25"/>
      <c r="AE137" s="25">
        <v>12000</v>
      </c>
      <c r="AF137" s="34"/>
      <c r="AG137" s="34">
        <v>65000</v>
      </c>
      <c r="AH137" s="34"/>
      <c r="AI137" s="34"/>
      <c r="AJ137" s="34"/>
      <c r="AK137" s="34"/>
      <c r="AL137" s="34"/>
      <c r="AM137" s="34"/>
      <c r="AN137" s="34">
        <v>0</v>
      </c>
      <c r="AO137" s="34"/>
      <c r="AP137" s="25"/>
      <c r="AQ137" s="34"/>
      <c r="AR137" s="34">
        <v>4000</v>
      </c>
      <c r="AS137" s="34"/>
      <c r="AT137" s="34"/>
      <c r="AU137" s="34">
        <v>200000</v>
      </c>
      <c r="AV137" s="34"/>
      <c r="AW137" s="34"/>
      <c r="AX137" s="34"/>
      <c r="AY137" s="34">
        <v>134047</v>
      </c>
      <c r="AZ137" s="34"/>
      <c r="BA137" s="39"/>
      <c r="BB137" s="34">
        <v>24000</v>
      </c>
      <c r="BC137" s="34"/>
      <c r="BD137" s="34"/>
      <c r="BE137" s="34"/>
      <c r="BF137" s="34"/>
      <c r="BG137" s="34">
        <f t="shared" si="2"/>
        <v>1097847</v>
      </c>
      <c r="BH137" s="18"/>
      <c r="BI137" s="18"/>
      <c r="BJ137" s="18"/>
      <c r="BK137" s="18"/>
      <c r="BL137" s="18"/>
      <c r="BM137" s="18"/>
      <c r="BN137" s="18"/>
      <c r="BO137" s="18"/>
    </row>
    <row r="138" spans="1:67" s="4" customFormat="1">
      <c r="A138" s="14">
        <v>3000</v>
      </c>
      <c r="B138" s="15">
        <v>3831</v>
      </c>
      <c r="C138" s="16" t="s">
        <v>133</v>
      </c>
      <c r="D138" s="16"/>
      <c r="E138" s="26"/>
      <c r="F138" s="25"/>
      <c r="G138" s="25"/>
      <c r="H138" s="25"/>
      <c r="I138" s="25"/>
      <c r="J138" s="25">
        <v>20000</v>
      </c>
      <c r="K138" s="25"/>
      <c r="L138" s="25"/>
      <c r="M138" s="25"/>
      <c r="N138" s="25"/>
      <c r="O138" s="25">
        <v>60000</v>
      </c>
      <c r="P138" s="25"/>
      <c r="Q138" s="25"/>
      <c r="R138" s="25"/>
      <c r="S138" s="25"/>
      <c r="T138" s="25"/>
      <c r="U138" s="25">
        <v>51000</v>
      </c>
      <c r="V138" s="25">
        <v>30000</v>
      </c>
      <c r="W138" s="25">
        <v>25000</v>
      </c>
      <c r="X138" s="25">
        <v>48000</v>
      </c>
      <c r="Y138" s="25"/>
      <c r="Z138" s="25"/>
      <c r="AA138" s="25">
        <v>14400</v>
      </c>
      <c r="AB138" s="25">
        <v>15000</v>
      </c>
      <c r="AC138" s="25">
        <v>72000</v>
      </c>
      <c r="AD138" s="25"/>
      <c r="AE138" s="25"/>
      <c r="AF138" s="34"/>
      <c r="AG138" s="34">
        <v>2070000</v>
      </c>
      <c r="AH138" s="34">
        <v>25000</v>
      </c>
      <c r="AI138" s="34"/>
      <c r="AJ138" s="34">
        <v>12000</v>
      </c>
      <c r="AK138" s="34"/>
      <c r="AL138" s="34"/>
      <c r="AM138" s="34">
        <v>15909</v>
      </c>
      <c r="AN138" s="34">
        <v>96000</v>
      </c>
      <c r="AO138" s="34"/>
      <c r="AP138" s="25"/>
      <c r="AQ138" s="34"/>
      <c r="AR138" s="34">
        <v>2000</v>
      </c>
      <c r="AS138" s="34"/>
      <c r="AT138" s="34"/>
      <c r="AU138" s="34"/>
      <c r="AV138" s="34"/>
      <c r="AW138" s="34">
        <v>150000</v>
      </c>
      <c r="AX138" s="34"/>
      <c r="AY138" s="34">
        <v>1677617.72</v>
      </c>
      <c r="AZ138" s="34"/>
      <c r="BA138" s="39"/>
      <c r="BB138" s="34">
        <v>111345</v>
      </c>
      <c r="BC138" s="34"/>
      <c r="BD138" s="34">
        <v>75000</v>
      </c>
      <c r="BE138" s="34"/>
      <c r="BF138" s="34"/>
      <c r="BG138" s="34">
        <f t="shared" si="2"/>
        <v>4570271.72</v>
      </c>
      <c r="BH138" s="18"/>
      <c r="BI138" s="18"/>
      <c r="BJ138" s="18"/>
      <c r="BK138" s="18"/>
      <c r="BL138" s="18"/>
      <c r="BM138" s="18"/>
      <c r="BN138" s="18"/>
      <c r="BO138" s="18"/>
    </row>
    <row r="139" spans="1:67" s="4" customFormat="1">
      <c r="A139" s="14">
        <v>3000</v>
      </c>
      <c r="B139" s="15">
        <v>3841</v>
      </c>
      <c r="C139" s="16" t="s">
        <v>134</v>
      </c>
      <c r="D139" s="16"/>
      <c r="E139" s="26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>
        <v>7500000</v>
      </c>
      <c r="Z139" s="25"/>
      <c r="AA139" s="25"/>
      <c r="AB139" s="25"/>
      <c r="AC139" s="25"/>
      <c r="AD139" s="25"/>
      <c r="AE139" s="25"/>
      <c r="AF139" s="34"/>
      <c r="AG139" s="34"/>
      <c r="AH139" s="34"/>
      <c r="AI139" s="34"/>
      <c r="AJ139" s="34"/>
      <c r="AK139" s="34"/>
      <c r="AL139" s="34"/>
      <c r="AM139" s="34"/>
      <c r="AN139" s="34">
        <v>0</v>
      </c>
      <c r="AO139" s="34"/>
      <c r="AP139" s="25"/>
      <c r="AQ139" s="34"/>
      <c r="AR139" s="34"/>
      <c r="AS139" s="34"/>
      <c r="AT139" s="34"/>
      <c r="AU139" s="34"/>
      <c r="AV139" s="34"/>
      <c r="AW139" s="34"/>
      <c r="AX139" s="34"/>
      <c r="AY139" s="34">
        <v>95000</v>
      </c>
      <c r="AZ139" s="34"/>
      <c r="BA139" s="39"/>
      <c r="BB139" s="34"/>
      <c r="BC139" s="34"/>
      <c r="BD139" s="34">
        <v>15000</v>
      </c>
      <c r="BE139" s="34"/>
      <c r="BF139" s="34"/>
      <c r="BG139" s="34">
        <f t="shared" si="2"/>
        <v>7610000</v>
      </c>
      <c r="BH139" s="18"/>
      <c r="BI139" s="18"/>
      <c r="BJ139" s="18"/>
      <c r="BK139" s="18"/>
      <c r="BL139" s="18"/>
      <c r="BM139" s="18"/>
      <c r="BN139" s="18"/>
      <c r="BO139" s="18"/>
    </row>
    <row r="140" spans="1:67" s="4" customFormat="1">
      <c r="A140" s="14">
        <v>3000</v>
      </c>
      <c r="B140" s="15">
        <v>3851</v>
      </c>
      <c r="C140" s="16" t="s">
        <v>135</v>
      </c>
      <c r="D140" s="16"/>
      <c r="E140" s="26"/>
      <c r="F140" s="25"/>
      <c r="G140" s="25"/>
      <c r="H140" s="25"/>
      <c r="I140" s="25"/>
      <c r="J140" s="25"/>
      <c r="K140" s="25"/>
      <c r="L140" s="25"/>
      <c r="M140" s="25"/>
      <c r="N140" s="25"/>
      <c r="O140" s="25">
        <v>60000</v>
      </c>
      <c r="P140" s="25">
        <v>24000</v>
      </c>
      <c r="Q140" s="25"/>
      <c r="R140" s="25"/>
      <c r="S140" s="25"/>
      <c r="T140" s="25"/>
      <c r="U140" s="25"/>
      <c r="V140" s="25">
        <v>96000</v>
      </c>
      <c r="W140" s="25"/>
      <c r="X140" s="25"/>
      <c r="Y140" s="25"/>
      <c r="Z140" s="25"/>
      <c r="AA140" s="25">
        <v>30000</v>
      </c>
      <c r="AB140" s="25"/>
      <c r="AC140" s="25"/>
      <c r="AD140" s="25"/>
      <c r="AE140" s="25">
        <v>12000</v>
      </c>
      <c r="AF140" s="34"/>
      <c r="AG140" s="34"/>
      <c r="AH140" s="34"/>
      <c r="AI140" s="34"/>
      <c r="AJ140" s="34">
        <v>360000</v>
      </c>
      <c r="AK140" s="34"/>
      <c r="AL140" s="34"/>
      <c r="AM140" s="34">
        <v>7700</v>
      </c>
      <c r="AN140" s="34">
        <v>0</v>
      </c>
      <c r="AO140" s="34"/>
      <c r="AP140" s="25"/>
      <c r="AQ140" s="34">
        <v>30000</v>
      </c>
      <c r="AR140" s="34">
        <v>5000</v>
      </c>
      <c r="AS140" s="34"/>
      <c r="AT140" s="34"/>
      <c r="AU140" s="34"/>
      <c r="AV140" s="34"/>
      <c r="AW140" s="34"/>
      <c r="AX140" s="34"/>
      <c r="AY140" s="34">
        <v>365970</v>
      </c>
      <c r="AZ140" s="34"/>
      <c r="BA140" s="39"/>
      <c r="BB140" s="34">
        <v>84000</v>
      </c>
      <c r="BC140" s="34"/>
      <c r="BD140" s="34">
        <v>150000</v>
      </c>
      <c r="BE140" s="34">
        <v>3000</v>
      </c>
      <c r="BF140" s="34"/>
      <c r="BG140" s="34">
        <f t="shared" si="2"/>
        <v>1227670</v>
      </c>
      <c r="BH140" s="18"/>
      <c r="BI140" s="18"/>
      <c r="BJ140" s="18"/>
      <c r="BK140" s="18"/>
      <c r="BL140" s="18"/>
      <c r="BM140" s="18"/>
      <c r="BN140" s="18"/>
      <c r="BO140" s="18"/>
    </row>
    <row r="141" spans="1:67" s="4" customFormat="1">
      <c r="A141" s="14">
        <v>3000</v>
      </c>
      <c r="B141" s="15">
        <v>3891</v>
      </c>
      <c r="C141" s="16" t="s">
        <v>136</v>
      </c>
      <c r="D141" s="16"/>
      <c r="E141" s="26"/>
      <c r="F141" s="25"/>
      <c r="G141" s="25"/>
      <c r="H141" s="25"/>
      <c r="I141" s="25"/>
      <c r="J141" s="25"/>
      <c r="K141" s="25"/>
      <c r="L141" s="25"/>
      <c r="M141" s="25">
        <v>4800</v>
      </c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34"/>
      <c r="AG141" s="34"/>
      <c r="AH141" s="34"/>
      <c r="AI141" s="34"/>
      <c r="AJ141" s="34"/>
      <c r="AK141" s="34"/>
      <c r="AL141" s="34"/>
      <c r="AM141" s="34"/>
      <c r="AN141" s="34">
        <v>0</v>
      </c>
      <c r="AO141" s="34"/>
      <c r="AP141" s="25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9"/>
      <c r="BB141" s="34"/>
      <c r="BC141" s="34"/>
      <c r="BD141" s="34"/>
      <c r="BE141" s="34"/>
      <c r="BF141" s="34"/>
      <c r="BG141" s="34">
        <f t="shared" si="2"/>
        <v>4800</v>
      </c>
      <c r="BH141" s="18"/>
      <c r="BI141" s="18"/>
      <c r="BJ141" s="18"/>
      <c r="BK141" s="18"/>
      <c r="BL141" s="18"/>
      <c r="BM141" s="18"/>
      <c r="BN141" s="18"/>
      <c r="BO141" s="18"/>
    </row>
    <row r="142" spans="1:67" s="4" customFormat="1">
      <c r="A142" s="14">
        <v>3000</v>
      </c>
      <c r="B142" s="15">
        <v>3911</v>
      </c>
      <c r="C142" s="16" t="s">
        <v>137</v>
      </c>
      <c r="D142" s="16"/>
      <c r="E142" s="26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>
        <v>4000</v>
      </c>
      <c r="X142" s="25"/>
      <c r="Y142" s="25"/>
      <c r="Z142" s="25"/>
      <c r="AA142" s="25"/>
      <c r="AB142" s="25">
        <v>8000</v>
      </c>
      <c r="AC142" s="25"/>
      <c r="AD142" s="25"/>
      <c r="AF142" s="34"/>
      <c r="AG142" s="34"/>
      <c r="AH142" s="34"/>
      <c r="AI142" s="34"/>
      <c r="AJ142" s="34"/>
      <c r="AK142" s="34"/>
      <c r="AL142" s="34"/>
      <c r="AM142" s="34"/>
      <c r="AN142" s="34">
        <v>0</v>
      </c>
      <c r="AO142" s="34"/>
      <c r="AP142" s="25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9"/>
      <c r="BB142" s="34"/>
      <c r="BC142" s="34">
        <v>1641000</v>
      </c>
      <c r="BD142" s="34"/>
      <c r="BE142" s="34"/>
      <c r="BF142" s="34"/>
      <c r="BG142" s="34">
        <f t="shared" si="2"/>
        <v>1653000</v>
      </c>
      <c r="BH142" s="18"/>
      <c r="BI142" s="18"/>
      <c r="BJ142" s="18"/>
      <c r="BK142" s="18"/>
      <c r="BL142" s="18"/>
      <c r="BM142" s="18"/>
      <c r="BN142" s="18"/>
      <c r="BO142" s="18"/>
    </row>
    <row r="143" spans="1:67" s="4" customFormat="1">
      <c r="A143" s="14">
        <v>3000</v>
      </c>
      <c r="B143" s="15">
        <v>3921</v>
      </c>
      <c r="C143" s="16" t="s">
        <v>138</v>
      </c>
      <c r="D143" s="16"/>
      <c r="E143" s="26">
        <v>40000</v>
      </c>
      <c r="F143" s="25">
        <v>10000</v>
      </c>
      <c r="G143" s="25"/>
      <c r="H143" s="25"/>
      <c r="I143" s="25">
        <v>78300</v>
      </c>
      <c r="J143" s="25">
        <v>9500</v>
      </c>
      <c r="K143" s="25"/>
      <c r="L143" s="25">
        <v>8766</v>
      </c>
      <c r="M143" s="25">
        <v>3000</v>
      </c>
      <c r="N143" s="25"/>
      <c r="O143" s="25">
        <v>17000</v>
      </c>
      <c r="P143" s="25">
        <v>20000</v>
      </c>
      <c r="Q143" s="25">
        <v>80062</v>
      </c>
      <c r="R143" s="25">
        <v>2000</v>
      </c>
      <c r="S143" s="25">
        <v>445422.92</v>
      </c>
      <c r="T143" s="25"/>
      <c r="U143" s="25"/>
      <c r="V143" s="25">
        <v>42800</v>
      </c>
      <c r="W143" s="25"/>
      <c r="X143" s="25">
        <v>16800</v>
      </c>
      <c r="Y143" s="25"/>
      <c r="Z143" s="25">
        <v>1274778</v>
      </c>
      <c r="AA143" s="25">
        <v>10000</v>
      </c>
      <c r="AB143" s="25"/>
      <c r="AC143" s="25"/>
      <c r="AD143" s="25">
        <v>58959.24</v>
      </c>
      <c r="AE143" s="25">
        <v>400000</v>
      </c>
      <c r="AF143" s="34"/>
      <c r="AG143" s="34">
        <v>30000</v>
      </c>
      <c r="AH143" s="34">
        <v>50000</v>
      </c>
      <c r="AI143" s="34">
        <v>132000</v>
      </c>
      <c r="AJ143" s="34">
        <v>36660</v>
      </c>
      <c r="AK143" s="34">
        <v>9272</v>
      </c>
      <c r="AL143" s="34"/>
      <c r="AM143" s="34">
        <v>53947</v>
      </c>
      <c r="AN143" s="34">
        <v>4000</v>
      </c>
      <c r="AO143" s="34">
        <v>6000</v>
      </c>
      <c r="AP143" s="25"/>
      <c r="AQ143" s="34">
        <v>17093</v>
      </c>
      <c r="AR143" s="34">
        <v>25600</v>
      </c>
      <c r="AS143" s="34"/>
      <c r="AT143" s="34">
        <v>5496</v>
      </c>
      <c r="AU143" s="34">
        <v>8800</v>
      </c>
      <c r="AV143" s="34">
        <v>70000</v>
      </c>
      <c r="AW143" s="34"/>
      <c r="AX143" s="34">
        <f>+'[2]3921'!$F$8</f>
        <v>26400</v>
      </c>
      <c r="AY143" s="34">
        <v>657598.5</v>
      </c>
      <c r="AZ143" s="34"/>
      <c r="BA143" s="39">
        <v>23848</v>
      </c>
      <c r="BB143" s="34"/>
      <c r="BC143" s="34"/>
      <c r="BD143" s="34">
        <v>55100</v>
      </c>
      <c r="BE143" s="34">
        <v>130632</v>
      </c>
      <c r="BF143" s="34">
        <v>32000</v>
      </c>
      <c r="BG143" s="34">
        <f t="shared" si="2"/>
        <v>3891834.66</v>
      </c>
      <c r="BH143" s="18"/>
      <c r="BI143" s="18"/>
      <c r="BJ143" s="18"/>
      <c r="BK143" s="18"/>
      <c r="BL143" s="18"/>
      <c r="BM143" s="18"/>
      <c r="BN143" s="18"/>
      <c r="BO143" s="18"/>
    </row>
    <row r="144" spans="1:67" s="4" customFormat="1">
      <c r="A144" s="14">
        <v>3000</v>
      </c>
      <c r="B144" s="15">
        <v>3931</v>
      </c>
      <c r="C144" s="16" t="s">
        <v>139</v>
      </c>
      <c r="D144" s="16"/>
      <c r="E144" s="26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34"/>
      <c r="AG144" s="34"/>
      <c r="AH144" s="34"/>
      <c r="AI144" s="34"/>
      <c r="AJ144" s="34"/>
      <c r="AK144" s="34"/>
      <c r="AL144" s="34"/>
      <c r="AM144" s="34"/>
      <c r="AN144" s="34">
        <v>0</v>
      </c>
      <c r="AO144" s="34"/>
      <c r="AP144" s="25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9"/>
      <c r="BB144" s="34"/>
      <c r="BC144" s="34"/>
      <c r="BD144" s="34"/>
      <c r="BE144" s="34"/>
      <c r="BF144" s="34"/>
      <c r="BG144" s="34">
        <f t="shared" si="2"/>
        <v>0</v>
      </c>
      <c r="BH144" s="18"/>
      <c r="BI144" s="18"/>
      <c r="BJ144" s="18"/>
      <c r="BK144" s="18"/>
      <c r="BL144" s="18"/>
      <c r="BM144" s="18"/>
      <c r="BN144" s="18"/>
      <c r="BO144" s="18"/>
    </row>
    <row r="145" spans="1:67" s="4" customFormat="1">
      <c r="A145" s="14">
        <v>3000</v>
      </c>
      <c r="B145" s="15">
        <v>3941</v>
      </c>
      <c r="C145" s="16" t="s">
        <v>140</v>
      </c>
      <c r="D145" s="16"/>
      <c r="E145" s="26"/>
      <c r="F145" s="25"/>
      <c r="G145" s="25"/>
      <c r="H145" s="25"/>
      <c r="I145" s="25"/>
      <c r="J145" s="25"/>
      <c r="K145" s="25"/>
      <c r="L145" s="25"/>
      <c r="M145" s="25"/>
      <c r="N145" s="25"/>
      <c r="O145" s="25">
        <v>2553983.7000000002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F145" s="34"/>
      <c r="AG145" s="34"/>
      <c r="AH145" s="34"/>
      <c r="AI145" s="34"/>
      <c r="AJ145" s="34"/>
      <c r="AK145" s="34"/>
      <c r="AL145" s="34"/>
      <c r="AM145" s="34"/>
      <c r="AN145" s="34">
        <v>0</v>
      </c>
      <c r="AO145" s="34"/>
      <c r="AP145" s="25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9"/>
      <c r="BB145" s="34">
        <v>500000</v>
      </c>
      <c r="BC145" s="34"/>
      <c r="BD145" s="34"/>
      <c r="BE145" s="34"/>
      <c r="BF145" s="34"/>
      <c r="BG145" s="34">
        <f t="shared" si="2"/>
        <v>3053983.7</v>
      </c>
      <c r="BH145" s="18"/>
      <c r="BI145" s="18"/>
      <c r="BJ145" s="18"/>
      <c r="BK145" s="18"/>
      <c r="BL145" s="18"/>
      <c r="BM145" s="18"/>
      <c r="BN145" s="18"/>
      <c r="BO145" s="18"/>
    </row>
    <row r="146" spans="1:67" s="4" customFormat="1">
      <c r="A146" s="14">
        <v>3000</v>
      </c>
      <c r="B146" s="15">
        <v>3951</v>
      </c>
      <c r="C146" s="16" t="s">
        <v>141</v>
      </c>
      <c r="D146" s="16"/>
      <c r="E146" s="26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>
        <v>6000</v>
      </c>
      <c r="AB146" s="25"/>
      <c r="AC146" s="25"/>
      <c r="AD146" s="25"/>
      <c r="AE146" s="25">
        <v>6000</v>
      </c>
      <c r="AF146" s="34"/>
      <c r="AG146" s="34"/>
      <c r="AH146" s="34"/>
      <c r="AI146" s="34"/>
      <c r="AJ146" s="34"/>
      <c r="AK146" s="34"/>
      <c r="AL146" s="34"/>
      <c r="AM146" s="34"/>
      <c r="AN146" s="25"/>
      <c r="AO146" s="34"/>
      <c r="AP146" s="25"/>
      <c r="AQ146" s="34"/>
      <c r="AR146" s="34"/>
      <c r="AS146" s="34"/>
      <c r="AT146" s="34"/>
      <c r="AU146" s="34"/>
      <c r="AV146" s="34"/>
      <c r="AW146" s="34"/>
      <c r="AX146" s="34"/>
      <c r="AY146" s="34">
        <v>10000</v>
      </c>
      <c r="AZ146" s="34"/>
      <c r="BA146" s="39"/>
      <c r="BB146" s="34"/>
      <c r="BC146" s="34"/>
      <c r="BD146" s="34"/>
      <c r="BE146" s="34"/>
      <c r="BF146" s="34"/>
      <c r="BG146" s="34">
        <f t="shared" si="2"/>
        <v>22000</v>
      </c>
      <c r="BH146" s="18"/>
      <c r="BI146" s="18"/>
      <c r="BJ146" s="18"/>
      <c r="BK146" s="18"/>
      <c r="BL146" s="18"/>
      <c r="BM146" s="18"/>
      <c r="BN146" s="18"/>
      <c r="BO146" s="18"/>
    </row>
    <row r="147" spans="1:67" s="4" customFormat="1">
      <c r="A147" s="14">
        <v>3000</v>
      </c>
      <c r="B147" s="15">
        <v>3961</v>
      </c>
      <c r="C147" s="16" t="s">
        <v>142</v>
      </c>
      <c r="D147" s="16"/>
      <c r="E147" s="26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34"/>
      <c r="AG147" s="34"/>
      <c r="AH147" s="34"/>
      <c r="AI147" s="34"/>
      <c r="AJ147" s="34"/>
      <c r="AK147" s="34"/>
      <c r="AL147" s="34"/>
      <c r="AM147" s="34"/>
      <c r="AN147" s="25"/>
      <c r="AO147" s="34"/>
      <c r="AP147" s="25"/>
      <c r="AQ147" s="34"/>
      <c r="AR147" s="34"/>
      <c r="AS147" s="34"/>
      <c r="AT147" s="34"/>
      <c r="AU147" s="34"/>
      <c r="AV147" s="34"/>
      <c r="AW147" s="34"/>
      <c r="AX147" s="34"/>
      <c r="AY147" s="34">
        <v>5000</v>
      </c>
      <c r="AZ147" s="34"/>
      <c r="BA147" s="39"/>
      <c r="BB147" s="34"/>
      <c r="BC147" s="34"/>
      <c r="BD147" s="34"/>
      <c r="BE147" s="34"/>
      <c r="BF147" s="34"/>
      <c r="BG147" s="34">
        <f t="shared" si="2"/>
        <v>5000</v>
      </c>
      <c r="BH147" s="18"/>
      <c r="BI147" s="18"/>
      <c r="BJ147" s="18"/>
      <c r="BK147" s="18"/>
      <c r="BL147" s="18"/>
      <c r="BM147" s="18"/>
      <c r="BN147" s="18"/>
      <c r="BO147" s="18"/>
    </row>
    <row r="148" spans="1:67" s="4" customFormat="1">
      <c r="A148" s="14">
        <v>3000</v>
      </c>
      <c r="B148" s="15">
        <v>3971</v>
      </c>
      <c r="C148" s="16" t="s">
        <v>143</v>
      </c>
      <c r="D148" s="16"/>
      <c r="E148" s="26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F148" s="34"/>
      <c r="AG148" s="34"/>
      <c r="AH148" s="34"/>
      <c r="AI148" s="34"/>
      <c r="AJ148" s="34"/>
      <c r="AK148" s="34"/>
      <c r="AL148" s="34"/>
      <c r="AM148" s="34"/>
      <c r="AN148" s="25"/>
      <c r="AO148" s="34"/>
      <c r="AP148" s="25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9"/>
      <c r="BB148" s="34"/>
      <c r="BC148" s="34">
        <v>846166.66</v>
      </c>
      <c r="BD148" s="34"/>
      <c r="BE148" s="34"/>
      <c r="BF148" s="34"/>
      <c r="BG148" s="34">
        <f t="shared" si="2"/>
        <v>846166.66</v>
      </c>
      <c r="BH148" s="18"/>
      <c r="BI148" s="18"/>
      <c r="BJ148" s="18"/>
      <c r="BK148" s="18"/>
      <c r="BL148" s="18"/>
      <c r="BM148" s="18"/>
      <c r="BN148" s="18"/>
      <c r="BO148" s="18"/>
    </row>
    <row r="149" spans="1:67" s="4" customFormat="1" ht="27.6">
      <c r="A149" s="14">
        <v>3000</v>
      </c>
      <c r="B149" s="15">
        <v>3981</v>
      </c>
      <c r="C149" s="16" t="s">
        <v>144</v>
      </c>
      <c r="D149" s="16"/>
      <c r="E149" s="26"/>
      <c r="F149" s="25"/>
      <c r="G149" s="25"/>
      <c r="H149" s="25"/>
      <c r="I149" s="25">
        <v>3874500</v>
      </c>
      <c r="J149" s="25">
        <v>18000</v>
      </c>
      <c r="K149" s="25"/>
      <c r="L149" s="25">
        <v>449723.48</v>
      </c>
      <c r="M149" s="25">
        <v>390000</v>
      </c>
      <c r="N149" s="25"/>
      <c r="O149" s="25">
        <v>7267000</v>
      </c>
      <c r="P149" s="25">
        <v>143004</v>
      </c>
      <c r="Q149" s="25"/>
      <c r="R149" s="25">
        <v>53878</v>
      </c>
      <c r="S149" s="25"/>
      <c r="T149" s="25"/>
      <c r="U149" s="25"/>
      <c r="V149" s="25"/>
      <c r="W149" s="25">
        <v>55000</v>
      </c>
      <c r="X149" s="25"/>
      <c r="Y149" s="25"/>
      <c r="Z149" s="25">
        <v>8422452</v>
      </c>
      <c r="AA149" s="25">
        <v>96600</v>
      </c>
      <c r="AB149" s="25"/>
      <c r="AC149" s="25">
        <v>1164000</v>
      </c>
      <c r="AD149" s="25"/>
      <c r="AE149" s="25">
        <v>311391.23</v>
      </c>
      <c r="AF149" s="34">
        <v>134100</v>
      </c>
      <c r="AG149" s="34"/>
      <c r="AH149" s="34"/>
      <c r="AI149" s="34"/>
      <c r="AJ149" s="34"/>
      <c r="AK149" s="34"/>
      <c r="AL149" s="34"/>
      <c r="AM149" s="34"/>
      <c r="AN149" s="25"/>
      <c r="AO149" s="34">
        <v>45369.67</v>
      </c>
      <c r="AP149" s="25"/>
      <c r="AQ149" s="34"/>
      <c r="AR149" s="34">
        <v>73500</v>
      </c>
      <c r="AS149" s="34"/>
      <c r="AT149" s="34"/>
      <c r="AU149" s="34"/>
      <c r="AV149" s="34"/>
      <c r="AW149" s="34"/>
      <c r="AX149" s="34">
        <f>+'[2]3981'!$F$8</f>
        <v>153750</v>
      </c>
      <c r="AY149" s="34"/>
      <c r="AZ149" s="34"/>
      <c r="BA149" s="39"/>
      <c r="BB149" s="34">
        <v>107571.82</v>
      </c>
      <c r="BC149" s="34"/>
      <c r="BD149" s="34"/>
      <c r="BE149" s="34"/>
      <c r="BF149" s="34"/>
      <c r="BG149" s="34">
        <f t="shared" si="2"/>
        <v>22759840.200000003</v>
      </c>
      <c r="BH149" s="18"/>
      <c r="BI149" s="18"/>
      <c r="BJ149" s="18"/>
      <c r="BK149" s="18"/>
      <c r="BL149" s="18"/>
      <c r="BM149" s="18"/>
      <c r="BN149" s="18"/>
      <c r="BO149" s="18"/>
    </row>
    <row r="150" spans="1:67" s="4" customFormat="1">
      <c r="A150" s="14">
        <v>3000</v>
      </c>
      <c r="B150" s="15">
        <v>3991</v>
      </c>
      <c r="C150" s="16" t="s">
        <v>145</v>
      </c>
      <c r="D150" s="16"/>
      <c r="E150" s="26"/>
      <c r="F150" s="25"/>
      <c r="G150" s="25"/>
      <c r="H150" s="25"/>
      <c r="I150" s="25"/>
      <c r="J150" s="25">
        <v>28800</v>
      </c>
      <c r="K150" s="25"/>
      <c r="L150" s="25"/>
      <c r="M150" s="25"/>
      <c r="N150" s="25"/>
      <c r="O150" s="25"/>
      <c r="P150" s="25">
        <v>9400</v>
      </c>
      <c r="Q150" s="25"/>
      <c r="R150" s="25"/>
      <c r="S150" s="25">
        <v>5500</v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>
        <v>402.86</v>
      </c>
      <c r="AF150" s="34"/>
      <c r="AG150" s="34"/>
      <c r="AH150" s="34"/>
      <c r="AI150" s="34">
        <v>48000</v>
      </c>
      <c r="AJ150" s="34"/>
      <c r="AK150" s="34"/>
      <c r="AL150" s="34"/>
      <c r="AM150" s="34"/>
      <c r="AN150" s="25"/>
      <c r="AO150" s="34"/>
      <c r="AP150" s="25"/>
      <c r="AQ150" s="34"/>
      <c r="AR150" s="34">
        <v>100000</v>
      </c>
      <c r="AS150" s="34"/>
      <c r="AT150" s="34"/>
      <c r="AU150" s="34"/>
      <c r="AV150" s="34"/>
      <c r="AW150" s="34"/>
      <c r="AX150" s="34"/>
      <c r="AY150" s="34"/>
      <c r="AZ150" s="34"/>
      <c r="BA150" s="39"/>
      <c r="BB150" s="34"/>
      <c r="BC150" s="34">
        <v>177600</v>
      </c>
      <c r="BD150" s="34">
        <v>30000</v>
      </c>
      <c r="BE150" s="34"/>
      <c r="BF150" s="34"/>
      <c r="BG150" s="34">
        <f t="shared" si="2"/>
        <v>399702.86</v>
      </c>
      <c r="BH150" s="18"/>
      <c r="BI150" s="18"/>
      <c r="BJ150" s="18"/>
      <c r="BK150" s="18"/>
      <c r="BL150" s="18"/>
      <c r="BM150" s="18"/>
      <c r="BN150" s="18"/>
      <c r="BO150" s="18"/>
    </row>
    <row r="151" spans="1:67" s="4" customFormat="1">
      <c r="A151" s="46"/>
      <c r="B151" s="46" t="s">
        <v>236</v>
      </c>
      <c r="C151" s="46" t="s">
        <v>201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54">
        <f>SUM(BG69:BG150)</f>
        <v>553116289.7299999</v>
      </c>
      <c r="BH151" s="18"/>
      <c r="BI151" s="18"/>
      <c r="BJ151" s="18"/>
      <c r="BK151" s="18"/>
      <c r="BL151" s="18"/>
      <c r="BM151" s="18"/>
      <c r="BN151" s="18"/>
      <c r="BO151" s="18"/>
    </row>
    <row r="152" spans="1:67" s="4" customFormat="1">
      <c r="A152" s="14">
        <v>5000</v>
      </c>
      <c r="B152" s="15">
        <v>5111</v>
      </c>
      <c r="C152" s="16" t="s">
        <v>146</v>
      </c>
      <c r="D152" s="16"/>
      <c r="E152" s="26"/>
      <c r="F152" s="25"/>
      <c r="G152" s="25"/>
      <c r="H152" s="25"/>
      <c r="I152" s="25"/>
      <c r="J152" s="25"/>
      <c r="K152" s="25"/>
      <c r="L152" s="25"/>
      <c r="M152" s="25"/>
      <c r="N152" s="25"/>
      <c r="O152" s="25">
        <v>200000</v>
      </c>
      <c r="P152" s="25"/>
      <c r="Q152" s="25"/>
      <c r="R152" s="25">
        <v>21000</v>
      </c>
      <c r="S152" s="25"/>
      <c r="T152" s="25"/>
      <c r="U152" s="25"/>
      <c r="V152" s="25"/>
      <c r="W152" s="25"/>
      <c r="X152" s="25"/>
      <c r="Y152" s="25"/>
      <c r="Z152" s="25"/>
      <c r="AA152" s="25">
        <v>3500</v>
      </c>
      <c r="AB152" s="25"/>
      <c r="AC152" s="25"/>
      <c r="AD152" s="25"/>
      <c r="AE152" s="25">
        <v>80000</v>
      </c>
      <c r="AF152" s="34">
        <v>150000</v>
      </c>
      <c r="AG152" s="34"/>
      <c r="AH152" s="34">
        <v>25000</v>
      </c>
      <c r="AI152" s="34"/>
      <c r="AJ152" s="34">
        <v>305000</v>
      </c>
      <c r="AK152" s="34"/>
      <c r="AL152" s="34"/>
      <c r="AM152" s="34"/>
      <c r="AN152" s="25"/>
      <c r="AO152" s="34"/>
      <c r="AP152" s="25"/>
      <c r="AQ152" s="34"/>
      <c r="AR152" s="34">
        <v>55000</v>
      </c>
      <c r="AS152" s="34"/>
      <c r="AT152" s="34">
        <v>15000</v>
      </c>
      <c r="AU152" s="34"/>
      <c r="AV152" s="34"/>
      <c r="AW152" s="34">
        <v>985000</v>
      </c>
      <c r="AX152" s="34">
        <f>+'[3]5111'!$F$8</f>
        <v>48000</v>
      </c>
      <c r="AY152" s="34">
        <v>6850000</v>
      </c>
      <c r="AZ152" s="34"/>
      <c r="BA152" s="39"/>
      <c r="BB152" s="34"/>
      <c r="BC152" s="34"/>
      <c r="BD152" s="34"/>
      <c r="BE152" s="34"/>
      <c r="BF152" s="34"/>
      <c r="BG152" s="34">
        <f t="shared" si="2"/>
        <v>8737500</v>
      </c>
      <c r="BH152" s="18"/>
      <c r="BI152" s="18"/>
      <c r="BJ152" s="18"/>
      <c r="BK152" s="18"/>
      <c r="BL152" s="18"/>
      <c r="BM152" s="18"/>
      <c r="BN152" s="18"/>
      <c r="BO152" s="18"/>
    </row>
    <row r="153" spans="1:67" s="4" customFormat="1">
      <c r="A153" s="14">
        <v>5000</v>
      </c>
      <c r="B153" s="15">
        <v>5121</v>
      </c>
      <c r="C153" s="16" t="s">
        <v>147</v>
      </c>
      <c r="D153" s="16"/>
      <c r="E153" s="26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34"/>
      <c r="AG153" s="34"/>
      <c r="AH153" s="34"/>
      <c r="AI153" s="34"/>
      <c r="AJ153" s="34"/>
      <c r="AK153" s="34"/>
      <c r="AL153" s="34"/>
      <c r="AM153" s="34"/>
      <c r="AN153" s="25"/>
      <c r="AO153" s="34"/>
      <c r="AP153" s="25"/>
      <c r="AQ153" s="34"/>
      <c r="AR153" s="34"/>
      <c r="AS153" s="34"/>
      <c r="AT153" s="34"/>
      <c r="AU153" s="34"/>
      <c r="AV153" s="34"/>
      <c r="AW153" s="34">
        <v>2400000</v>
      </c>
      <c r="AX153" s="34"/>
      <c r="AY153" s="34"/>
      <c r="AZ153" s="34"/>
      <c r="BA153" s="39"/>
      <c r="BB153" s="34"/>
      <c r="BC153" s="34"/>
      <c r="BD153" s="34"/>
      <c r="BE153" s="34"/>
      <c r="BF153" s="34"/>
      <c r="BG153" s="34">
        <f t="shared" si="2"/>
        <v>2400000</v>
      </c>
      <c r="BH153" s="18"/>
      <c r="BI153" s="18"/>
      <c r="BJ153" s="18"/>
      <c r="BK153" s="18"/>
      <c r="BL153" s="18"/>
      <c r="BM153" s="18"/>
      <c r="BN153" s="18"/>
      <c r="BO153" s="18"/>
    </row>
    <row r="154" spans="1:67" s="4" customFormat="1">
      <c r="A154" s="14">
        <v>5000</v>
      </c>
      <c r="B154" s="15">
        <v>5131</v>
      </c>
      <c r="C154" s="16" t="s">
        <v>148</v>
      </c>
      <c r="D154" s="16"/>
      <c r="E154" s="26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34"/>
      <c r="AG154" s="34"/>
      <c r="AH154" s="34"/>
      <c r="AI154" s="34"/>
      <c r="AJ154" s="34"/>
      <c r="AK154" s="34"/>
      <c r="AL154" s="34"/>
      <c r="AM154" s="34"/>
      <c r="AN154" s="25"/>
      <c r="AO154" s="34"/>
      <c r="AP154" s="25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9"/>
      <c r="BB154" s="34"/>
      <c r="BC154" s="34"/>
      <c r="BD154" s="34"/>
      <c r="BE154" s="34"/>
      <c r="BF154" s="34"/>
      <c r="BG154" s="34">
        <f t="shared" si="2"/>
        <v>0</v>
      </c>
      <c r="BH154" s="18"/>
      <c r="BI154" s="18"/>
      <c r="BJ154" s="18"/>
      <c r="BK154" s="18"/>
      <c r="BL154" s="18"/>
      <c r="BM154" s="18"/>
      <c r="BN154" s="18"/>
      <c r="BO154" s="18"/>
    </row>
    <row r="155" spans="1:67" s="4" customFormat="1">
      <c r="A155" s="14">
        <v>5000</v>
      </c>
      <c r="B155" s="15">
        <v>5141</v>
      </c>
      <c r="C155" s="16" t="s">
        <v>149</v>
      </c>
      <c r="D155" s="16"/>
      <c r="E155" s="26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F155" s="34"/>
      <c r="AG155" s="34"/>
      <c r="AH155" s="34"/>
      <c r="AI155" s="34"/>
      <c r="AJ155" s="34"/>
      <c r="AK155" s="34"/>
      <c r="AL155" s="34"/>
      <c r="AM155" s="34"/>
      <c r="AN155" s="25"/>
      <c r="AO155" s="34"/>
      <c r="AP155" s="25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9"/>
      <c r="BB155" s="34"/>
      <c r="BC155" s="34">
        <v>375000</v>
      </c>
      <c r="BD155" s="34"/>
      <c r="BE155" s="34"/>
      <c r="BF155" s="34"/>
      <c r="BG155" s="34">
        <f t="shared" si="2"/>
        <v>375000</v>
      </c>
      <c r="BH155" s="18"/>
      <c r="BI155" s="18"/>
      <c r="BJ155" s="18"/>
      <c r="BK155" s="18"/>
      <c r="BL155" s="18"/>
      <c r="BM155" s="18"/>
      <c r="BN155" s="18"/>
      <c r="BO155" s="18"/>
    </row>
    <row r="156" spans="1:67" s="4" customFormat="1" ht="24.75" customHeight="1">
      <c r="A156" s="14">
        <v>5000</v>
      </c>
      <c r="B156" s="15">
        <v>5151</v>
      </c>
      <c r="C156" s="16" t="s">
        <v>150</v>
      </c>
      <c r="D156" s="16"/>
      <c r="E156" s="26"/>
      <c r="F156" s="25"/>
      <c r="G156" s="25"/>
      <c r="H156" s="25"/>
      <c r="I156" s="25"/>
      <c r="J156" s="25"/>
      <c r="K156" s="25"/>
      <c r="L156" s="25">
        <v>20000</v>
      </c>
      <c r="M156" s="25"/>
      <c r="N156" s="25"/>
      <c r="O156" s="25">
        <v>600000</v>
      </c>
      <c r="P156" s="25"/>
      <c r="Q156" s="25"/>
      <c r="R156" s="25">
        <v>35000</v>
      </c>
      <c r="S156" s="25"/>
      <c r="T156" s="25"/>
      <c r="U156" s="25"/>
      <c r="V156" s="25">
        <v>35000</v>
      </c>
      <c r="W156" s="25"/>
      <c r="X156" s="25"/>
      <c r="Y156" s="25"/>
      <c r="Z156" s="25"/>
      <c r="AA156" s="25">
        <v>9756</v>
      </c>
      <c r="AB156" s="25"/>
      <c r="AC156" s="25"/>
      <c r="AD156" s="25"/>
      <c r="AE156" s="25">
        <v>380000</v>
      </c>
      <c r="AF156" s="34">
        <v>30000</v>
      </c>
      <c r="AG156" s="34"/>
      <c r="AH156" s="34">
        <v>50000</v>
      </c>
      <c r="AI156" s="34"/>
      <c r="AJ156" s="34"/>
      <c r="AK156" s="34"/>
      <c r="AL156" s="34"/>
      <c r="AM156" s="34"/>
      <c r="AN156" s="25"/>
      <c r="AO156" s="34"/>
      <c r="AP156" s="25"/>
      <c r="AQ156" s="34"/>
      <c r="AR156" s="34"/>
      <c r="AS156" s="34"/>
      <c r="AT156" s="34">
        <v>45000</v>
      </c>
      <c r="AU156" s="34"/>
      <c r="AV156" s="34"/>
      <c r="AW156" s="34">
        <v>2620000</v>
      </c>
      <c r="AX156" s="34">
        <f>+'[3]5151'!$F$8</f>
        <v>252000.00209999998</v>
      </c>
      <c r="AY156" s="34"/>
      <c r="AZ156" s="34">
        <v>454226.77</v>
      </c>
      <c r="BA156" s="39"/>
      <c r="BB156" s="34"/>
      <c r="BC156" s="34">
        <v>212000</v>
      </c>
      <c r="BD156" s="34"/>
      <c r="BE156" s="34"/>
      <c r="BF156" s="34"/>
      <c r="BG156" s="34">
        <f t="shared" si="2"/>
        <v>4742982.7720999997</v>
      </c>
      <c r="BH156" s="18"/>
      <c r="BI156" s="18"/>
      <c r="BJ156" s="18"/>
      <c r="BK156" s="18"/>
      <c r="BL156" s="18"/>
      <c r="BM156" s="18"/>
      <c r="BN156" s="18"/>
      <c r="BO156" s="18"/>
    </row>
    <row r="157" spans="1:67" s="4" customFormat="1">
      <c r="A157" s="14">
        <v>5000</v>
      </c>
      <c r="B157" s="15">
        <v>5191</v>
      </c>
      <c r="C157" s="16" t="s">
        <v>151</v>
      </c>
      <c r="D157" s="16"/>
      <c r="E157" s="26"/>
      <c r="F157" s="25"/>
      <c r="G157" s="25"/>
      <c r="H157" s="25"/>
      <c r="I157" s="25"/>
      <c r="J157" s="25"/>
      <c r="K157" s="25"/>
      <c r="L157" s="25">
        <v>1000</v>
      </c>
      <c r="M157" s="25"/>
      <c r="N157" s="25"/>
      <c r="O157" s="25"/>
      <c r="P157" s="25"/>
      <c r="Q157" s="25"/>
      <c r="R157" s="25">
        <v>20000</v>
      </c>
      <c r="S157" s="25"/>
      <c r="T157" s="25"/>
      <c r="U157" s="25"/>
      <c r="V157" s="25"/>
      <c r="W157" s="25"/>
      <c r="X157" s="25"/>
      <c r="Y157" s="25"/>
      <c r="Z157" s="25"/>
      <c r="AA157" s="25">
        <v>3000</v>
      </c>
      <c r="AB157" s="25"/>
      <c r="AC157" s="25"/>
      <c r="AD157" s="25"/>
      <c r="AE157" s="25"/>
      <c r="AF157" s="34">
        <v>30000</v>
      </c>
      <c r="AG157" s="34"/>
      <c r="AH157" s="34"/>
      <c r="AI157" s="34"/>
      <c r="AJ157" s="34"/>
      <c r="AK157" s="34"/>
      <c r="AL157" s="34"/>
      <c r="AM157" s="34"/>
      <c r="AN157" s="25"/>
      <c r="AO157" s="34"/>
      <c r="AP157" s="25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9"/>
      <c r="BB157" s="34"/>
      <c r="BC157" s="34">
        <v>10000</v>
      </c>
      <c r="BD157" s="34"/>
      <c r="BE157" s="34"/>
      <c r="BF157" s="34"/>
      <c r="BG157" s="34">
        <f t="shared" si="2"/>
        <v>64000</v>
      </c>
      <c r="BH157" s="18"/>
      <c r="BI157" s="18"/>
      <c r="BJ157" s="18"/>
      <c r="BK157" s="18"/>
      <c r="BL157" s="18"/>
      <c r="BM157" s="18"/>
      <c r="BN157" s="18"/>
      <c r="BO157" s="18"/>
    </row>
    <row r="158" spans="1:67" s="4" customFormat="1">
      <c r="A158" s="14">
        <v>5000</v>
      </c>
      <c r="B158" s="15">
        <v>5211</v>
      </c>
      <c r="C158" s="16" t="s">
        <v>152</v>
      </c>
      <c r="D158" s="16"/>
      <c r="E158" s="26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34"/>
      <c r="AG158" s="34"/>
      <c r="AH158" s="34"/>
      <c r="AI158" s="34"/>
      <c r="AJ158" s="34">
        <v>9604.19</v>
      </c>
      <c r="AK158" s="34"/>
      <c r="AL158" s="34"/>
      <c r="AM158" s="34"/>
      <c r="AN158" s="25"/>
      <c r="AO158" s="34"/>
      <c r="AP158" s="25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9"/>
      <c r="BB158" s="34"/>
      <c r="BC158" s="34">
        <v>53600</v>
      </c>
      <c r="BD158" s="34"/>
      <c r="BE158" s="34"/>
      <c r="BF158" s="34"/>
      <c r="BG158" s="34">
        <f t="shared" si="2"/>
        <v>63204.19</v>
      </c>
      <c r="BH158" s="18"/>
      <c r="BI158" s="18"/>
      <c r="BJ158" s="18"/>
      <c r="BK158" s="18"/>
      <c r="BL158" s="18"/>
      <c r="BM158" s="18"/>
      <c r="BN158" s="18"/>
      <c r="BO158" s="18"/>
    </row>
    <row r="159" spans="1:67" s="4" customFormat="1">
      <c r="A159" s="14">
        <v>5000</v>
      </c>
      <c r="B159" s="15">
        <v>5221</v>
      </c>
      <c r="C159" s="16" t="s">
        <v>153</v>
      </c>
      <c r="D159" s="16"/>
      <c r="E159" s="26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34"/>
      <c r="AG159" s="34"/>
      <c r="AH159" s="34"/>
      <c r="AI159" s="34"/>
      <c r="AJ159" s="34"/>
      <c r="AK159" s="34"/>
      <c r="AL159" s="34"/>
      <c r="AM159" s="34"/>
      <c r="AN159" s="25"/>
      <c r="AO159" s="34"/>
      <c r="AP159" s="25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9"/>
      <c r="BB159" s="34"/>
      <c r="BC159" s="34">
        <v>63000</v>
      </c>
      <c r="BD159" s="34"/>
      <c r="BE159" s="34"/>
      <c r="BF159" s="34"/>
      <c r="BG159" s="34">
        <f t="shared" si="2"/>
        <v>63000</v>
      </c>
      <c r="BH159" s="18"/>
      <c r="BI159" s="18"/>
      <c r="BJ159" s="18"/>
      <c r="BK159" s="18"/>
      <c r="BL159" s="18"/>
      <c r="BM159" s="18"/>
      <c r="BN159" s="18"/>
      <c r="BO159" s="18"/>
    </row>
    <row r="160" spans="1:67" s="4" customFormat="1">
      <c r="A160" s="14">
        <v>5000</v>
      </c>
      <c r="B160" s="15">
        <v>5231</v>
      </c>
      <c r="C160" s="16" t="s">
        <v>154</v>
      </c>
      <c r="D160" s="16"/>
      <c r="E160" s="26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34"/>
      <c r="AG160" s="34"/>
      <c r="AH160" s="34"/>
      <c r="AI160" s="34"/>
      <c r="AJ160" s="34"/>
      <c r="AK160" s="34"/>
      <c r="AL160" s="34"/>
      <c r="AM160" s="34"/>
      <c r="AN160" s="25"/>
      <c r="AO160" s="34"/>
      <c r="AP160" s="25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9"/>
      <c r="BB160" s="34"/>
      <c r="BC160" s="34">
        <v>11000</v>
      </c>
      <c r="BD160" s="34"/>
      <c r="BE160" s="34"/>
      <c r="BF160" s="34"/>
      <c r="BG160" s="34">
        <f t="shared" si="2"/>
        <v>11000</v>
      </c>
      <c r="BH160" s="18"/>
      <c r="BI160" s="18"/>
      <c r="BJ160" s="18"/>
      <c r="BK160" s="18"/>
      <c r="BL160" s="18"/>
      <c r="BM160" s="18"/>
      <c r="BN160" s="18"/>
      <c r="BO160" s="18"/>
    </row>
    <row r="161" spans="1:67" s="4" customFormat="1">
      <c r="A161" s="14">
        <v>5000</v>
      </c>
      <c r="B161" s="15">
        <v>5291</v>
      </c>
      <c r="C161" s="16" t="s">
        <v>155</v>
      </c>
      <c r="D161" s="16"/>
      <c r="E161" s="26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34"/>
      <c r="AG161" s="34"/>
      <c r="AH161" s="34"/>
      <c r="AI161" s="34"/>
      <c r="AJ161" s="34"/>
      <c r="AK161" s="34"/>
      <c r="AL161" s="34"/>
      <c r="AM161" s="34"/>
      <c r="AN161" s="25"/>
      <c r="AO161" s="34"/>
      <c r="AP161" s="25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9"/>
      <c r="BB161" s="34"/>
      <c r="BC161" s="34">
        <v>60000</v>
      </c>
      <c r="BD161" s="34"/>
      <c r="BE161" s="34"/>
      <c r="BF161" s="34"/>
      <c r="BG161" s="34">
        <f t="shared" si="2"/>
        <v>60000</v>
      </c>
      <c r="BH161" s="18"/>
      <c r="BI161" s="18"/>
      <c r="BJ161" s="18"/>
      <c r="BK161" s="18"/>
      <c r="BL161" s="18"/>
      <c r="BM161" s="18"/>
      <c r="BN161" s="18"/>
      <c r="BO161" s="18"/>
    </row>
    <row r="162" spans="1:67" s="4" customFormat="1">
      <c r="A162" s="14">
        <v>5000</v>
      </c>
      <c r="B162" s="15">
        <v>5311</v>
      </c>
      <c r="C162" s="16" t="s">
        <v>156</v>
      </c>
      <c r="D162" s="16"/>
      <c r="E162" s="26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34"/>
      <c r="AG162" s="34"/>
      <c r="AH162" s="34"/>
      <c r="AI162" s="34"/>
      <c r="AJ162" s="34"/>
      <c r="AK162" s="34"/>
      <c r="AL162" s="34"/>
      <c r="AM162" s="34"/>
      <c r="AN162" s="25"/>
      <c r="AO162" s="34"/>
      <c r="AP162" s="25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9"/>
      <c r="BB162" s="34"/>
      <c r="BC162" s="34"/>
      <c r="BD162" s="34"/>
      <c r="BE162" s="34"/>
      <c r="BF162" s="34"/>
      <c r="BG162" s="34">
        <f t="shared" si="2"/>
        <v>0</v>
      </c>
      <c r="BH162" s="18"/>
      <c r="BI162" s="18"/>
      <c r="BJ162" s="18"/>
      <c r="BK162" s="18"/>
      <c r="BL162" s="18"/>
      <c r="BM162" s="18"/>
      <c r="BN162" s="18"/>
      <c r="BO162" s="18"/>
    </row>
    <row r="163" spans="1:67" s="4" customFormat="1">
      <c r="A163" s="14">
        <v>5000</v>
      </c>
      <c r="B163" s="15">
        <v>5321</v>
      </c>
      <c r="C163" s="16" t="s">
        <v>157</v>
      </c>
      <c r="D163" s="16"/>
      <c r="E163" s="26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34"/>
      <c r="AG163" s="34"/>
      <c r="AH163" s="34"/>
      <c r="AI163" s="34"/>
      <c r="AJ163" s="34"/>
      <c r="AK163" s="34"/>
      <c r="AL163" s="34"/>
      <c r="AM163" s="34"/>
      <c r="AN163" s="25"/>
      <c r="AO163" s="34"/>
      <c r="AP163" s="25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9"/>
      <c r="BB163" s="34"/>
      <c r="BC163" s="34"/>
      <c r="BD163" s="34"/>
      <c r="BE163" s="34"/>
      <c r="BF163" s="34"/>
      <c r="BG163" s="34">
        <f t="shared" si="2"/>
        <v>0</v>
      </c>
      <c r="BH163" s="18"/>
      <c r="BI163" s="18"/>
      <c r="BJ163" s="18"/>
      <c r="BK163" s="18"/>
      <c r="BL163" s="18"/>
      <c r="BM163" s="18"/>
      <c r="BN163" s="18"/>
      <c r="BO163" s="18"/>
    </row>
    <row r="164" spans="1:67" s="4" customFormat="1">
      <c r="A164" s="14">
        <v>5000</v>
      </c>
      <c r="B164" s="15">
        <v>5411</v>
      </c>
      <c r="C164" s="16" t="s">
        <v>158</v>
      </c>
      <c r="D164" s="16"/>
      <c r="E164" s="26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34"/>
      <c r="AG164" s="34"/>
      <c r="AH164" s="34"/>
      <c r="AI164" s="34"/>
      <c r="AJ164" s="34"/>
      <c r="AK164" s="34"/>
      <c r="AL164" s="34"/>
      <c r="AM164" s="34"/>
      <c r="AN164" s="25"/>
      <c r="AO164" s="34"/>
      <c r="AP164" s="25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9"/>
      <c r="BB164" s="34"/>
      <c r="BC164" s="34"/>
      <c r="BD164" s="34"/>
      <c r="BE164" s="34"/>
      <c r="BF164" s="34"/>
      <c r="BG164" s="34">
        <f t="shared" si="2"/>
        <v>0</v>
      </c>
      <c r="BH164" s="18"/>
      <c r="BI164" s="18"/>
      <c r="BJ164" s="18"/>
      <c r="BK164" s="18"/>
      <c r="BL164" s="18"/>
      <c r="BM164" s="18"/>
      <c r="BN164" s="18"/>
      <c r="BO164" s="18"/>
    </row>
    <row r="165" spans="1:67" s="4" customFormat="1">
      <c r="A165" s="14">
        <v>5000</v>
      </c>
      <c r="B165" s="15">
        <v>5412</v>
      </c>
      <c r="C165" s="16" t="s">
        <v>159</v>
      </c>
      <c r="D165" s="16"/>
      <c r="E165" s="2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34"/>
      <c r="AG165" s="34"/>
      <c r="AH165" s="34"/>
      <c r="AI165" s="34"/>
      <c r="AJ165" s="34"/>
      <c r="AK165" s="34"/>
      <c r="AL165" s="34"/>
      <c r="AM165" s="34"/>
      <c r="AN165" s="25"/>
      <c r="AO165" s="34"/>
      <c r="AP165" s="25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9"/>
      <c r="BB165" s="34"/>
      <c r="BC165" s="34"/>
      <c r="BD165" s="34"/>
      <c r="BE165" s="34"/>
      <c r="BF165" s="34"/>
      <c r="BG165" s="34">
        <f t="shared" si="2"/>
        <v>0</v>
      </c>
      <c r="BH165" s="18"/>
      <c r="BI165" s="18"/>
      <c r="BJ165" s="18"/>
      <c r="BK165" s="18"/>
      <c r="BL165" s="18"/>
      <c r="BM165" s="18"/>
      <c r="BN165" s="18"/>
      <c r="BO165" s="18"/>
    </row>
    <row r="166" spans="1:67" s="5" customFormat="1">
      <c r="A166" s="14">
        <v>5000</v>
      </c>
      <c r="B166" s="15">
        <v>5421</v>
      </c>
      <c r="C166" s="16" t="s">
        <v>160</v>
      </c>
      <c r="D166" s="16"/>
      <c r="E166" s="26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34"/>
      <c r="AG166" s="34"/>
      <c r="AH166" s="34"/>
      <c r="AI166" s="34"/>
      <c r="AJ166" s="34"/>
      <c r="AK166" s="34"/>
      <c r="AL166" s="34"/>
      <c r="AM166" s="34"/>
      <c r="AN166" s="25"/>
      <c r="AO166" s="34"/>
      <c r="AP166" s="25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>
        <v>17000</v>
      </c>
      <c r="BA166" s="39"/>
      <c r="BB166" s="34"/>
      <c r="BC166" s="34"/>
      <c r="BD166" s="34"/>
      <c r="BE166" s="34"/>
      <c r="BF166" s="34"/>
      <c r="BG166" s="34">
        <f t="shared" si="2"/>
        <v>17000</v>
      </c>
      <c r="BH166" s="18"/>
      <c r="BI166" s="18"/>
      <c r="BJ166" s="18"/>
      <c r="BK166" s="18"/>
      <c r="BL166" s="18"/>
      <c r="BM166" s="18"/>
      <c r="BN166" s="18"/>
      <c r="BO166" s="18"/>
    </row>
    <row r="167" spans="1:67" s="6" customFormat="1">
      <c r="A167" s="14">
        <v>5000</v>
      </c>
      <c r="B167" s="15">
        <v>5491</v>
      </c>
      <c r="C167" s="16" t="s">
        <v>161</v>
      </c>
      <c r="D167" s="16"/>
      <c r="E167" s="26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34"/>
      <c r="AG167" s="34"/>
      <c r="AH167" s="34"/>
      <c r="AI167" s="34"/>
      <c r="AJ167" s="34"/>
      <c r="AK167" s="34"/>
      <c r="AL167" s="34"/>
      <c r="AM167" s="34"/>
      <c r="AN167" s="25"/>
      <c r="AO167" s="34"/>
      <c r="AP167" s="25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9"/>
      <c r="BB167" s="34"/>
      <c r="BC167" s="34"/>
      <c r="BD167" s="34"/>
      <c r="BE167" s="34"/>
      <c r="BF167" s="34"/>
      <c r="BG167" s="34">
        <f t="shared" si="2"/>
        <v>0</v>
      </c>
      <c r="BH167" s="18"/>
      <c r="BI167" s="18"/>
      <c r="BJ167" s="18"/>
      <c r="BK167" s="18"/>
      <c r="BL167" s="18"/>
      <c r="BM167" s="18"/>
      <c r="BN167" s="18"/>
      <c r="BO167" s="18"/>
    </row>
    <row r="168" spans="1:67" s="6" customFormat="1">
      <c r="A168" s="14">
        <v>5000</v>
      </c>
      <c r="B168" s="15">
        <v>5511</v>
      </c>
      <c r="C168" s="16" t="s">
        <v>162</v>
      </c>
      <c r="D168" s="16"/>
      <c r="E168" s="26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34"/>
      <c r="AG168" s="34"/>
      <c r="AH168" s="34"/>
      <c r="AI168" s="34"/>
      <c r="AJ168" s="34"/>
      <c r="AK168" s="34"/>
      <c r="AL168" s="34"/>
      <c r="AM168" s="34"/>
      <c r="AN168" s="25"/>
      <c r="AO168" s="34"/>
      <c r="AP168" s="25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9"/>
      <c r="BB168" s="34"/>
      <c r="BC168" s="34"/>
      <c r="BD168" s="34"/>
      <c r="BE168" s="34"/>
      <c r="BF168" s="34"/>
      <c r="BG168" s="34">
        <f t="shared" si="2"/>
        <v>0</v>
      </c>
      <c r="BH168" s="18"/>
      <c r="BI168" s="18"/>
      <c r="BJ168" s="18"/>
      <c r="BK168" s="18"/>
      <c r="BL168" s="18"/>
      <c r="BM168" s="18"/>
      <c r="BN168" s="18"/>
      <c r="BO168" s="18"/>
    </row>
    <row r="169" spans="1:67" s="6" customFormat="1">
      <c r="A169" s="14">
        <v>5000</v>
      </c>
      <c r="B169" s="15">
        <v>5611</v>
      </c>
      <c r="C169" s="16" t="s">
        <v>163</v>
      </c>
      <c r="D169" s="16"/>
      <c r="E169" s="26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34"/>
      <c r="AG169" s="34"/>
      <c r="AH169" s="34"/>
      <c r="AI169" s="34"/>
      <c r="AJ169" s="34"/>
      <c r="AK169" s="34"/>
      <c r="AL169" s="34"/>
      <c r="AM169" s="34"/>
      <c r="AN169" s="25"/>
      <c r="AO169" s="34"/>
      <c r="AP169" s="25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9"/>
      <c r="BB169" s="34"/>
      <c r="BC169" s="34"/>
      <c r="BD169" s="34"/>
      <c r="BE169" s="34"/>
      <c r="BF169" s="34"/>
      <c r="BG169" s="34">
        <f t="shared" si="2"/>
        <v>0</v>
      </c>
      <c r="BH169" s="18"/>
      <c r="BI169" s="18"/>
      <c r="BJ169" s="18"/>
      <c r="BK169" s="18"/>
      <c r="BL169" s="18"/>
      <c r="BM169" s="18"/>
      <c r="BN169" s="18"/>
      <c r="BO169" s="18"/>
    </row>
    <row r="170" spans="1:67" s="6" customFormat="1">
      <c r="A170" s="14">
        <v>5000</v>
      </c>
      <c r="B170" s="15">
        <v>5621</v>
      </c>
      <c r="C170" s="16" t="s">
        <v>164</v>
      </c>
      <c r="D170" s="16"/>
      <c r="E170" s="26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>
        <v>10000</v>
      </c>
      <c r="Z170" s="25"/>
      <c r="AA170" s="25"/>
      <c r="AB170" s="25"/>
      <c r="AC170" s="25"/>
      <c r="AD170" s="25"/>
      <c r="AE170" s="25"/>
      <c r="AF170" s="34"/>
      <c r="AG170" s="34"/>
      <c r="AH170" s="34"/>
      <c r="AI170" s="34"/>
      <c r="AJ170" s="34"/>
      <c r="AK170" s="34"/>
      <c r="AL170" s="34"/>
      <c r="AM170" s="34"/>
      <c r="AN170" s="25"/>
      <c r="AO170" s="34"/>
      <c r="AP170" s="25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9"/>
      <c r="BB170" s="34"/>
      <c r="BC170" s="34"/>
      <c r="BD170" s="34"/>
      <c r="BE170" s="34"/>
      <c r="BF170" s="34"/>
      <c r="BG170" s="34">
        <f t="shared" si="2"/>
        <v>10000</v>
      </c>
      <c r="BH170" s="18"/>
      <c r="BI170" s="18"/>
      <c r="BJ170" s="18"/>
      <c r="BK170" s="18"/>
      <c r="BL170" s="18"/>
      <c r="BM170" s="18"/>
      <c r="BN170" s="18"/>
      <c r="BO170" s="18"/>
    </row>
    <row r="171" spans="1:67" s="6" customFormat="1">
      <c r="A171" s="14">
        <v>5000</v>
      </c>
      <c r="B171" s="15">
        <v>5631</v>
      </c>
      <c r="C171" s="16" t="s">
        <v>165</v>
      </c>
      <c r="D171" s="16"/>
      <c r="E171" s="26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34"/>
      <c r="AG171" s="34"/>
      <c r="AH171" s="34"/>
      <c r="AI171" s="34"/>
      <c r="AJ171" s="34"/>
      <c r="AK171" s="34"/>
      <c r="AL171" s="34"/>
      <c r="AM171" s="34"/>
      <c r="AN171" s="25"/>
      <c r="AO171" s="34"/>
      <c r="AP171" s="25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9"/>
      <c r="BB171" s="34"/>
      <c r="BC171" s="34"/>
      <c r="BD171" s="34"/>
      <c r="BE171" s="34"/>
      <c r="BF171" s="34"/>
      <c r="BG171" s="34">
        <f t="shared" si="2"/>
        <v>0</v>
      </c>
      <c r="BH171" s="18"/>
      <c r="BI171" s="18"/>
      <c r="BJ171" s="18"/>
      <c r="BK171" s="18"/>
      <c r="BL171" s="18"/>
      <c r="BM171" s="18"/>
      <c r="BN171" s="18"/>
      <c r="BO171" s="18"/>
    </row>
    <row r="172" spans="1:67" s="6" customFormat="1" ht="27.6">
      <c r="A172" s="14">
        <v>5000</v>
      </c>
      <c r="B172" s="15">
        <v>5641</v>
      </c>
      <c r="C172" s="16" t="s">
        <v>166</v>
      </c>
      <c r="D172" s="16"/>
      <c r="E172" s="26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>
        <v>8000</v>
      </c>
      <c r="W172" s="25"/>
      <c r="X172" s="25"/>
      <c r="Y172" s="25"/>
      <c r="Z172" s="25"/>
      <c r="AA172" s="25"/>
      <c r="AB172" s="25"/>
      <c r="AC172" s="25"/>
      <c r="AD172" s="25"/>
      <c r="AE172" s="25"/>
      <c r="AF172" s="34"/>
      <c r="AG172" s="34"/>
      <c r="AH172" s="34">
        <v>15000</v>
      </c>
      <c r="AI172" s="34"/>
      <c r="AJ172" s="34"/>
      <c r="AK172" s="34"/>
      <c r="AL172" s="34"/>
      <c r="AM172" s="34"/>
      <c r="AN172" s="25"/>
      <c r="AO172" s="34"/>
      <c r="AP172" s="25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9"/>
      <c r="BB172" s="34"/>
      <c r="BC172" s="34">
        <v>1248000</v>
      </c>
      <c r="BD172" s="34"/>
      <c r="BE172" s="34"/>
      <c r="BF172" s="34"/>
      <c r="BG172" s="34">
        <f t="shared" si="2"/>
        <v>1271000</v>
      </c>
      <c r="BH172" s="18"/>
      <c r="BI172" s="18"/>
      <c r="BJ172" s="18"/>
      <c r="BK172" s="18"/>
      <c r="BL172" s="18"/>
      <c r="BM172" s="18"/>
      <c r="BN172" s="18"/>
      <c r="BO172" s="18"/>
    </row>
    <row r="173" spans="1:67" s="6" customFormat="1">
      <c r="A173" s="14">
        <v>5000</v>
      </c>
      <c r="B173" s="15">
        <v>5651</v>
      </c>
      <c r="C173" s="16" t="s">
        <v>167</v>
      </c>
      <c r="D173" s="16"/>
      <c r="E173" s="26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34"/>
      <c r="AG173" s="34"/>
      <c r="AH173" s="34"/>
      <c r="AI173" s="34"/>
      <c r="AJ173" s="34"/>
      <c r="AK173" s="34"/>
      <c r="AL173" s="34"/>
      <c r="AM173" s="34"/>
      <c r="AN173" s="25"/>
      <c r="AO173" s="34"/>
      <c r="AP173" s="25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9"/>
      <c r="BB173" s="34"/>
      <c r="BC173" s="34"/>
      <c r="BD173" s="34"/>
      <c r="BE173" s="34"/>
      <c r="BF173" s="34"/>
      <c r="BG173" s="34">
        <f t="shared" si="2"/>
        <v>0</v>
      </c>
      <c r="BH173" s="18"/>
      <c r="BI173" s="18"/>
      <c r="BJ173" s="18"/>
      <c r="BK173" s="18"/>
      <c r="BL173" s="18"/>
      <c r="BM173" s="18"/>
      <c r="BN173" s="18"/>
      <c r="BO173" s="18"/>
    </row>
    <row r="174" spans="1:67" s="6" customFormat="1" ht="27.6">
      <c r="A174" s="14">
        <v>5000</v>
      </c>
      <c r="B174" s="15">
        <v>5661</v>
      </c>
      <c r="C174" s="16" t="s">
        <v>168</v>
      </c>
      <c r="D174" s="16"/>
      <c r="E174" s="26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34"/>
      <c r="AG174" s="34"/>
      <c r="AH174" s="34"/>
      <c r="AI174" s="34"/>
      <c r="AJ174" s="34"/>
      <c r="AK174" s="34"/>
      <c r="AL174" s="34"/>
      <c r="AM174" s="34"/>
      <c r="AN174" s="25"/>
      <c r="AO174" s="34"/>
      <c r="AP174" s="25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9"/>
      <c r="BB174" s="34"/>
      <c r="BC174" s="34"/>
      <c r="BD174" s="34"/>
      <c r="BE174" s="34"/>
      <c r="BF174" s="34"/>
      <c r="BG174" s="34">
        <f t="shared" si="2"/>
        <v>0</v>
      </c>
      <c r="BH174" s="18"/>
      <c r="BI174" s="18"/>
      <c r="BJ174" s="18"/>
      <c r="BK174" s="18"/>
      <c r="BL174" s="18"/>
      <c r="BM174" s="18"/>
      <c r="BN174" s="18"/>
      <c r="BO174" s="18"/>
    </row>
    <row r="175" spans="1:67" s="6" customFormat="1">
      <c r="A175" s="14">
        <v>5000</v>
      </c>
      <c r="B175" s="15">
        <v>5671</v>
      </c>
      <c r="C175" s="16" t="s">
        <v>169</v>
      </c>
      <c r="D175" s="16"/>
      <c r="E175" s="26"/>
      <c r="F175" s="25"/>
      <c r="G175" s="25"/>
      <c r="H175" s="25"/>
      <c r="I175" s="25"/>
      <c r="J175" s="25"/>
      <c r="K175" s="25"/>
      <c r="L175" s="25"/>
      <c r="M175" s="25"/>
      <c r="N175" s="25"/>
      <c r="O175" s="25">
        <v>30000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>
        <v>25000</v>
      </c>
      <c r="Z175" s="25"/>
      <c r="AA175" s="25"/>
      <c r="AB175" s="25"/>
      <c r="AC175" s="25"/>
      <c r="AD175" s="25"/>
      <c r="AE175" s="25"/>
      <c r="AF175" s="34">
        <v>60000</v>
      </c>
      <c r="AG175" s="34"/>
      <c r="AH175" s="34"/>
      <c r="AI175" s="34"/>
      <c r="AJ175" s="34"/>
      <c r="AK175" s="34"/>
      <c r="AL175" s="34"/>
      <c r="AM175" s="34"/>
      <c r="AN175" s="25"/>
      <c r="AO175" s="34"/>
      <c r="AP175" s="25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9"/>
      <c r="BB175" s="34"/>
      <c r="BC175" s="34"/>
      <c r="BD175" s="34"/>
      <c r="BE175" s="34"/>
      <c r="BF175" s="34"/>
      <c r="BG175" s="34">
        <f t="shared" si="2"/>
        <v>115000</v>
      </c>
      <c r="BH175" s="18"/>
      <c r="BI175" s="18"/>
      <c r="BJ175" s="18"/>
      <c r="BK175" s="18"/>
      <c r="BL175" s="18"/>
      <c r="BM175" s="18"/>
      <c r="BN175" s="18"/>
      <c r="BO175" s="18"/>
    </row>
    <row r="176" spans="1:67" s="6" customFormat="1">
      <c r="A176" s="14">
        <v>5000</v>
      </c>
      <c r="B176" s="15">
        <v>5691</v>
      </c>
      <c r="C176" s="16" t="s">
        <v>170</v>
      </c>
      <c r="D176" s="16"/>
      <c r="E176" s="26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34"/>
      <c r="AG176" s="34"/>
      <c r="AH176" s="34"/>
      <c r="AI176" s="34"/>
      <c r="AJ176" s="34"/>
      <c r="AK176" s="34"/>
      <c r="AL176" s="34"/>
      <c r="AM176" s="34"/>
      <c r="AN176" s="25"/>
      <c r="AO176" s="34"/>
      <c r="AP176" s="25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9"/>
      <c r="BB176" s="34"/>
      <c r="BC176" s="34">
        <v>8000</v>
      </c>
      <c r="BD176" s="34"/>
      <c r="BE176" s="34"/>
      <c r="BF176" s="34"/>
      <c r="BG176" s="34">
        <f t="shared" si="2"/>
        <v>8000</v>
      </c>
      <c r="BH176" s="18"/>
      <c r="BI176" s="18"/>
      <c r="BJ176" s="18"/>
      <c r="BK176" s="18"/>
      <c r="BL176" s="18"/>
      <c r="BM176" s="18"/>
      <c r="BN176" s="18"/>
      <c r="BO176" s="18"/>
    </row>
    <row r="177" spans="1:67" s="6" customFormat="1">
      <c r="A177" s="14">
        <v>5000</v>
      </c>
      <c r="B177" s="15">
        <v>5911</v>
      </c>
      <c r="C177" s="16" t="s">
        <v>171</v>
      </c>
      <c r="D177" s="16"/>
      <c r="E177" s="26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>
        <v>30000</v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34">
        <v>12000</v>
      </c>
      <c r="AG177" s="34"/>
      <c r="AH177" s="34">
        <v>75000</v>
      </c>
      <c r="AI177" s="34"/>
      <c r="AJ177" s="34"/>
      <c r="AK177" s="34"/>
      <c r="AL177" s="34"/>
      <c r="AM177" s="34"/>
      <c r="AN177" s="25"/>
      <c r="AO177" s="34"/>
      <c r="AP177" s="25"/>
      <c r="AQ177" s="34"/>
      <c r="AR177" s="34">
        <v>50000</v>
      </c>
      <c r="AS177" s="34"/>
      <c r="AT177" s="34">
        <v>21000</v>
      </c>
      <c r="AU177" s="34"/>
      <c r="AV177" s="34"/>
      <c r="AW177" s="34"/>
      <c r="AX177" s="34"/>
      <c r="AY177" s="34"/>
      <c r="AZ177" s="34"/>
      <c r="BA177" s="39"/>
      <c r="BB177" s="34"/>
      <c r="BC177" s="34"/>
      <c r="BD177" s="34"/>
      <c r="BE177" s="34"/>
      <c r="BF177" s="34"/>
      <c r="BG177" s="34">
        <f t="shared" si="2"/>
        <v>188000</v>
      </c>
      <c r="BH177" s="18"/>
      <c r="BI177" s="18"/>
      <c r="BJ177" s="18"/>
      <c r="BK177" s="18"/>
      <c r="BL177" s="18"/>
      <c r="BM177" s="18"/>
      <c r="BN177" s="18"/>
      <c r="BO177" s="18"/>
    </row>
    <row r="178" spans="1:67" s="6" customFormat="1">
      <c r="A178" s="14">
        <v>5000</v>
      </c>
      <c r="B178" s="15">
        <v>5921</v>
      </c>
      <c r="C178" s="16" t="s">
        <v>172</v>
      </c>
      <c r="D178" s="16"/>
      <c r="E178" s="26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34"/>
      <c r="AG178" s="34"/>
      <c r="AH178" s="34"/>
      <c r="AI178" s="34"/>
      <c r="AJ178" s="34"/>
      <c r="AK178" s="34"/>
      <c r="AL178" s="34"/>
      <c r="AM178" s="34"/>
      <c r="AN178" s="25"/>
      <c r="AO178" s="34"/>
      <c r="AP178" s="25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9"/>
      <c r="BB178" s="34"/>
      <c r="BC178" s="34"/>
      <c r="BD178" s="34"/>
      <c r="BE178" s="34"/>
      <c r="BF178" s="34"/>
      <c r="BG178" s="34">
        <f t="shared" si="2"/>
        <v>0</v>
      </c>
      <c r="BH178" s="18"/>
      <c r="BI178" s="18"/>
      <c r="BJ178" s="18"/>
      <c r="BK178" s="18"/>
      <c r="BL178" s="18"/>
      <c r="BM178" s="18"/>
      <c r="BN178" s="18"/>
      <c r="BO178" s="18"/>
    </row>
    <row r="179" spans="1:67" s="6" customFormat="1">
      <c r="A179" s="14">
        <v>5000</v>
      </c>
      <c r="B179" s="15">
        <v>5931</v>
      </c>
      <c r="C179" s="16" t="s">
        <v>173</v>
      </c>
      <c r="D179" s="16"/>
      <c r="E179" s="26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34"/>
      <c r="AG179" s="34"/>
      <c r="AH179" s="34"/>
      <c r="AI179" s="34"/>
      <c r="AJ179" s="34"/>
      <c r="AK179" s="34"/>
      <c r="AL179" s="34"/>
      <c r="AM179" s="34"/>
      <c r="AN179" s="25"/>
      <c r="AO179" s="34"/>
      <c r="AP179" s="25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9"/>
      <c r="BB179" s="34"/>
      <c r="BC179" s="34"/>
      <c r="BD179" s="34"/>
      <c r="BE179" s="34"/>
      <c r="BF179" s="34"/>
      <c r="BG179" s="34">
        <f t="shared" si="2"/>
        <v>0</v>
      </c>
      <c r="BH179" s="18"/>
      <c r="BI179" s="18"/>
      <c r="BJ179" s="18"/>
      <c r="BK179" s="18"/>
      <c r="BL179" s="18"/>
      <c r="BM179" s="18"/>
      <c r="BN179" s="18"/>
      <c r="BO179" s="18"/>
    </row>
    <row r="180" spans="1:67" s="6" customFormat="1">
      <c r="A180" s="14">
        <v>5000</v>
      </c>
      <c r="B180" s="15">
        <v>5971</v>
      </c>
      <c r="C180" s="16" t="s">
        <v>174</v>
      </c>
      <c r="D180" s="16"/>
      <c r="E180" s="26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>
        <v>89800</v>
      </c>
      <c r="Z180" s="25"/>
      <c r="AA180" s="25"/>
      <c r="AB180" s="25"/>
      <c r="AC180" s="25"/>
      <c r="AD180" s="25"/>
      <c r="AE180" s="25"/>
      <c r="AF180" s="34">
        <v>10000</v>
      </c>
      <c r="AG180" s="34"/>
      <c r="AH180" s="34"/>
      <c r="AI180" s="34"/>
      <c r="AJ180" s="34"/>
      <c r="AK180" s="34"/>
      <c r="AL180" s="34"/>
      <c r="AM180" s="34"/>
      <c r="AN180" s="25"/>
      <c r="AO180" s="34"/>
      <c r="AP180" s="25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9"/>
      <c r="BB180" s="34"/>
      <c r="BC180" s="34"/>
      <c r="BD180" s="34"/>
      <c r="BE180" s="34"/>
      <c r="BF180" s="34">
        <v>12600</v>
      </c>
      <c r="BG180" s="34">
        <f t="shared" si="2"/>
        <v>112400</v>
      </c>
      <c r="BH180" s="18"/>
      <c r="BI180" s="18"/>
      <c r="BJ180" s="18"/>
      <c r="BK180" s="18"/>
      <c r="BL180" s="18"/>
      <c r="BM180" s="18"/>
      <c r="BN180" s="18"/>
      <c r="BO180" s="18"/>
    </row>
    <row r="181" spans="1:67" s="6" customFormat="1">
      <c r="A181" s="14">
        <v>5000</v>
      </c>
      <c r="B181" s="15">
        <v>5981</v>
      </c>
      <c r="C181" s="16" t="s">
        <v>175</v>
      </c>
      <c r="D181" s="16"/>
      <c r="E181" s="26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34"/>
      <c r="AG181" s="34"/>
      <c r="AH181" s="34"/>
      <c r="AI181" s="34"/>
      <c r="AJ181" s="34"/>
      <c r="AK181" s="34"/>
      <c r="AL181" s="34"/>
      <c r="AM181" s="34"/>
      <c r="AN181" s="25"/>
      <c r="AO181" s="34"/>
      <c r="AP181" s="25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9"/>
      <c r="BB181" s="34"/>
      <c r="BC181" s="34"/>
      <c r="BD181" s="34"/>
      <c r="BE181" s="34"/>
      <c r="BF181" s="34"/>
      <c r="BG181" s="34">
        <f t="shared" si="2"/>
        <v>0</v>
      </c>
      <c r="BH181" s="18"/>
      <c r="BI181" s="18"/>
      <c r="BJ181" s="18"/>
      <c r="BK181" s="18"/>
      <c r="BL181" s="18"/>
      <c r="BM181" s="18"/>
      <c r="BN181" s="18"/>
      <c r="BO181" s="18"/>
    </row>
    <row r="182" spans="1:67" s="6" customFormat="1">
      <c r="A182" s="14">
        <v>5000</v>
      </c>
      <c r="B182" s="15">
        <v>5991</v>
      </c>
      <c r="C182" s="16" t="s">
        <v>176</v>
      </c>
      <c r="D182" s="16"/>
      <c r="E182" s="26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34"/>
      <c r="AG182" s="34"/>
      <c r="AH182" s="34"/>
      <c r="AI182" s="34"/>
      <c r="AJ182" s="34"/>
      <c r="AK182" s="34"/>
      <c r="AL182" s="34"/>
      <c r="AM182" s="34"/>
      <c r="AN182" s="25"/>
      <c r="AO182" s="34"/>
      <c r="AP182" s="25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9"/>
      <c r="BB182" s="34"/>
      <c r="BC182" s="34"/>
      <c r="BD182" s="34"/>
      <c r="BE182" s="34"/>
      <c r="BF182" s="34"/>
      <c r="BG182" s="34">
        <f t="shared" si="2"/>
        <v>0</v>
      </c>
      <c r="BH182" s="18"/>
      <c r="BI182" s="18"/>
      <c r="BJ182" s="18"/>
      <c r="BK182" s="18"/>
      <c r="BL182" s="18"/>
      <c r="BM182" s="18"/>
      <c r="BN182" s="18"/>
      <c r="BO182" s="18"/>
    </row>
    <row r="183" spans="1:67" s="6" customFormat="1" ht="27.6">
      <c r="A183" s="46"/>
      <c r="B183" s="46" t="s">
        <v>237</v>
      </c>
      <c r="C183" s="46" t="s">
        <v>202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54">
        <f>SUM(BG152:BG182)</f>
        <v>18238086.962099999</v>
      </c>
      <c r="BH183" s="18"/>
      <c r="BI183" s="18"/>
      <c r="BJ183" s="18"/>
      <c r="BK183" s="18"/>
      <c r="BL183" s="18"/>
      <c r="BM183" s="18"/>
      <c r="BN183" s="18"/>
      <c r="BO183" s="18"/>
    </row>
    <row r="184" spans="1:67" s="7" customFormat="1" ht="43.5" customHeight="1">
      <c r="A184" s="46"/>
      <c r="B184" s="47" t="s">
        <v>238</v>
      </c>
      <c r="C184" s="46" t="s">
        <v>203</v>
      </c>
      <c r="D184" s="46"/>
      <c r="E184" s="10">
        <f t="shared" ref="E184:Y184" si="3">SUM(E7:E182)</f>
        <v>4863186.1400000006</v>
      </c>
      <c r="F184" s="10">
        <f t="shared" si="3"/>
        <v>1431047.78</v>
      </c>
      <c r="G184" s="10">
        <f t="shared" si="3"/>
        <v>1476749.5899999999</v>
      </c>
      <c r="H184" s="10">
        <f t="shared" si="3"/>
        <v>4883605</v>
      </c>
      <c r="I184" s="10">
        <f t="shared" si="3"/>
        <v>33660300.590000004</v>
      </c>
      <c r="J184" s="10">
        <f t="shared" si="3"/>
        <v>1682528</v>
      </c>
      <c r="K184" s="10">
        <f t="shared" si="3"/>
        <v>1132416.74</v>
      </c>
      <c r="L184" s="10">
        <f t="shared" si="3"/>
        <v>2823339.48</v>
      </c>
      <c r="M184" s="10">
        <f t="shared" si="3"/>
        <v>1760814.2</v>
      </c>
      <c r="N184" s="10">
        <f t="shared" si="3"/>
        <v>6219777.9700000007</v>
      </c>
      <c r="O184" s="10">
        <f t="shared" si="3"/>
        <v>41266423.390000001</v>
      </c>
      <c r="P184" s="10">
        <f t="shared" si="3"/>
        <v>2033916</v>
      </c>
      <c r="Q184" s="10">
        <f t="shared" si="3"/>
        <v>10982215.379999999</v>
      </c>
      <c r="R184" s="10">
        <f t="shared" si="3"/>
        <v>925381</v>
      </c>
      <c r="S184" s="10">
        <f t="shared" si="3"/>
        <v>2597070.63</v>
      </c>
      <c r="T184" s="10">
        <f t="shared" si="3"/>
        <v>1552000</v>
      </c>
      <c r="U184" s="10">
        <f t="shared" si="3"/>
        <v>1025048.88</v>
      </c>
      <c r="V184" s="10">
        <f t="shared" si="3"/>
        <v>9863201</v>
      </c>
      <c r="W184" s="10">
        <f t="shared" si="3"/>
        <v>5411931.2000000002</v>
      </c>
      <c r="X184" s="10">
        <f t="shared" si="3"/>
        <v>2761124.6</v>
      </c>
      <c r="Y184" s="10">
        <f t="shared" si="3"/>
        <v>14645582.92</v>
      </c>
      <c r="Z184" s="10">
        <f>SUM(Z7:Z182)</f>
        <v>206568504.22</v>
      </c>
      <c r="AA184" s="10">
        <f>SUM(AA7:AA182)</f>
        <v>1108100</v>
      </c>
      <c r="AB184" s="10">
        <f>SUM(AB7:AB182)</f>
        <v>9382292.5</v>
      </c>
      <c r="AC184" s="10">
        <f>SUM(AC7:AC182)</f>
        <v>8890428</v>
      </c>
      <c r="AD184" s="10">
        <f t="shared" ref="AD184:BF184" si="4">SUM(AD7:AD182)</f>
        <v>5460915.620000001</v>
      </c>
      <c r="AE184" s="10">
        <f t="shared" si="4"/>
        <v>5867991.2300000004</v>
      </c>
      <c r="AF184" s="10">
        <f t="shared" si="4"/>
        <v>12250700</v>
      </c>
      <c r="AG184" s="10">
        <f t="shared" si="4"/>
        <v>102226753.7</v>
      </c>
      <c r="AH184" s="10">
        <f t="shared" si="4"/>
        <v>10105800</v>
      </c>
      <c r="AI184" s="10">
        <f t="shared" si="4"/>
        <v>3556150.69</v>
      </c>
      <c r="AJ184" s="10">
        <f t="shared" si="4"/>
        <v>12988215.84</v>
      </c>
      <c r="AK184" s="10">
        <f t="shared" si="4"/>
        <v>416105.16000000003</v>
      </c>
      <c r="AL184" s="10">
        <f t="shared" si="4"/>
        <v>63000</v>
      </c>
      <c r="AM184" s="10">
        <f t="shared" si="4"/>
        <v>6907772.8700000001</v>
      </c>
      <c r="AN184" s="10">
        <f t="shared" si="4"/>
        <v>981409.08000000007</v>
      </c>
      <c r="AO184" s="10">
        <f t="shared" si="4"/>
        <v>351416.51999999996</v>
      </c>
      <c r="AP184" s="10">
        <f t="shared" si="4"/>
        <v>1212800</v>
      </c>
      <c r="AQ184" s="10">
        <f t="shared" si="4"/>
        <v>3573225.59</v>
      </c>
      <c r="AR184" s="10">
        <f t="shared" si="4"/>
        <v>1232235.5899999999</v>
      </c>
      <c r="AS184" s="10">
        <f t="shared" si="4"/>
        <v>6468000</v>
      </c>
      <c r="AT184" s="10">
        <f t="shared" si="4"/>
        <v>1298648</v>
      </c>
      <c r="AU184" s="10">
        <f t="shared" si="4"/>
        <v>1916268.4</v>
      </c>
      <c r="AV184" s="10">
        <f t="shared" si="4"/>
        <v>8624483.0700000003</v>
      </c>
      <c r="AW184" s="10">
        <f t="shared" si="4"/>
        <v>32476018.950000003</v>
      </c>
      <c r="AX184" s="10">
        <f t="shared" si="4"/>
        <v>3057994.7801000001</v>
      </c>
      <c r="AY184" s="10">
        <f t="shared" si="4"/>
        <v>205214811.40000001</v>
      </c>
      <c r="AZ184" s="10">
        <f t="shared" si="4"/>
        <v>1636464.8699999999</v>
      </c>
      <c r="BA184" s="10">
        <f t="shared" si="4"/>
        <v>3189969.12</v>
      </c>
      <c r="BB184" s="10">
        <f t="shared" si="4"/>
        <v>2020412.82</v>
      </c>
      <c r="BC184" s="10">
        <f t="shared" si="4"/>
        <v>27726965.419999998</v>
      </c>
      <c r="BD184" s="10">
        <f t="shared" si="4"/>
        <v>28114148.920000002</v>
      </c>
      <c r="BE184" s="10">
        <f t="shared" si="4"/>
        <v>2916872.04</v>
      </c>
      <c r="BF184" s="10">
        <f t="shared" si="4"/>
        <v>4272276</v>
      </c>
      <c r="BG184" s="55">
        <f>+BG68+BG151+BG183</f>
        <v>875074810.89009988</v>
      </c>
    </row>
    <row r="185" spans="1:67" s="21" customFormat="1" ht="13.5" customHeight="1">
      <c r="B185" s="22"/>
      <c r="C185" s="23"/>
      <c r="D185" s="23"/>
      <c r="E185" s="24"/>
    </row>
  </sheetData>
  <protectedRanges>
    <protectedRange algorithmName="SHA-512" hashValue="E8rx0mFrjfNi0zzPnvuxzXNWxyTDJQy0Lkya0hUEIdg0HXLbkAJrZNK+ou2GrvktceXyRRczG/jaLwWMEixd9Q==" saltValue="RAopx2aqQnL1Kn/UpUBzDA==" spinCount="100000" sqref="E7:E184 F184:BG184" name="Rango4"/>
    <protectedRange sqref="AE7:AE141 AE143:AE144 AE146:AE147 AE149 AE152:AE154 AE156:AE181" name="Rango4_1"/>
    <protectedRange algorithmName="SHA-512" hashValue="E8rx0mFrjfNi0zzPnvuxzXNWxyTDJQy0Lkya0hUEIdg0HXLbkAJrZNK+ou2GrvktceXyRRczG/jaLwWMEixd9Q==" saltValue="RAopx2aqQnL1Kn/UpUBzDA==" spinCount="100000" sqref="AF7:AF183" name="Rango4_2"/>
    <protectedRange algorithmName="SHA-512" hashValue="E8rx0mFrjfNi0zzPnvuxzXNWxyTDJQy0Lkya0hUEIdg0HXLbkAJrZNK+ou2GrvktceXyRRczG/jaLwWMEixd9Q==" saltValue="RAopx2aqQnL1Kn/UpUBzDA==" spinCount="100000" sqref="AH7:AH183" name="Rango4_3"/>
    <protectedRange algorithmName="SHA-512" hashValue="E8rx0mFrjfNi0zzPnvuxzXNWxyTDJQy0Lkya0hUEIdg0HXLbkAJrZNK+ou2GrvktceXyRRczG/jaLwWMEixd9Q==" saltValue="RAopx2aqQnL1Kn/UpUBzDA==" spinCount="100000" sqref="AI7:AI183" name="Rango4_4"/>
    <protectedRange algorithmName="SHA-512" hashValue="E8rx0mFrjfNi0zzPnvuxzXNWxyTDJQy0Lkya0hUEIdg0HXLbkAJrZNK+ou2GrvktceXyRRczG/jaLwWMEixd9Q==" saltValue="RAopx2aqQnL1Kn/UpUBzDA==" spinCount="100000" sqref="AJ7:AJ183" name="Rango4_5"/>
    <protectedRange algorithmName="SHA-512" hashValue="E8rx0mFrjfNi0zzPnvuxzXNWxyTDJQy0Lkya0hUEIdg0HXLbkAJrZNK+ou2GrvktceXyRRczG/jaLwWMEixd9Q==" saltValue="RAopx2aqQnL1Kn/UpUBzDA==" spinCount="100000" sqref="AK7:AK183" name="Rango4_6"/>
    <protectedRange algorithmName="SHA-512" hashValue="E8rx0mFrjfNi0zzPnvuxzXNWxyTDJQy0Lkya0hUEIdg0HXLbkAJrZNK+ou2GrvktceXyRRczG/jaLwWMEixd9Q==" saltValue="RAopx2aqQnL1Kn/UpUBzDA==" spinCount="100000" sqref="AL7:AL183" name="Rango4_7"/>
    <protectedRange algorithmName="SHA-512" hashValue="E8rx0mFrjfNi0zzPnvuxzXNWxyTDJQy0Lkya0hUEIdg0HXLbkAJrZNK+ou2GrvktceXyRRczG/jaLwWMEixd9Q==" saltValue="RAopx2aqQnL1Kn/UpUBzDA==" spinCount="100000" sqref="AM7:AM183" name="Rango4_8"/>
    <protectedRange algorithmName="SHA-512" hashValue="E8rx0mFrjfNi0zzPnvuxzXNWxyTDJQy0Lkya0hUEIdg0HXLbkAJrZNK+ou2GrvktceXyRRczG/jaLwWMEixd9Q==" saltValue="RAopx2aqQnL1Kn/UpUBzDA==" spinCount="100000" sqref="AN7:AN145" name="Rango4_9"/>
    <protectedRange algorithmName="SHA-512" hashValue="E8rx0mFrjfNi0zzPnvuxzXNWxyTDJQy0Lkya0hUEIdg0HXLbkAJrZNK+ou2GrvktceXyRRczG/jaLwWMEixd9Q==" saltValue="RAopx2aqQnL1Kn/UpUBzDA==" spinCount="100000" sqref="AO7:AO183" name="Rango4_10"/>
    <protectedRange algorithmName="SHA-512" hashValue="E8rx0mFrjfNi0zzPnvuxzXNWxyTDJQy0Lkya0hUEIdg0HXLbkAJrZNK+ou2GrvktceXyRRczG/jaLwWMEixd9Q==" saltValue="RAopx2aqQnL1Kn/UpUBzDA==" spinCount="100000" sqref="AQ7:AQ183" name="Rango4_11"/>
    <protectedRange algorithmName="SHA-512" hashValue="E8rx0mFrjfNi0zzPnvuxzXNWxyTDJQy0Lkya0hUEIdg0HXLbkAJrZNK+ou2GrvktceXyRRczG/jaLwWMEixd9Q==" saltValue="RAopx2aqQnL1Kn/UpUBzDA==" spinCount="100000" sqref="AR7:AR183" name="Rango4_12"/>
    <protectedRange sqref="AT7:AT183" name="Rango4_15"/>
    <protectedRange algorithmName="SHA-512" hashValue="E8rx0mFrjfNi0zzPnvuxzXNWxyTDJQy0Lkya0hUEIdg0HXLbkAJrZNK+ou2GrvktceXyRRczG/jaLwWMEixd9Q==" saltValue="RAopx2aqQnL1Kn/UpUBzDA==" spinCount="100000" sqref="AS7:AS183" name="Rango4_16"/>
    <protectedRange sqref="AU7:AV183" name="Rango4_17"/>
    <protectedRange algorithmName="SHA-512" hashValue="E8rx0mFrjfNi0zzPnvuxzXNWxyTDJQy0Lkya0hUEIdg0HXLbkAJrZNK+ou2GrvktceXyRRczG/jaLwWMEixd9Q==" saltValue="RAopx2aqQnL1Kn/UpUBzDA==" spinCount="100000" sqref="AW7:AW156 AW157:AX183" name="Rango4_18"/>
    <protectedRange algorithmName="SHA-512" hashValue="E8rx0mFrjfNi0zzPnvuxzXNWxyTDJQy0Lkya0hUEIdg0HXLbkAJrZNK+ou2GrvktceXyRRczG/jaLwWMEixd9Q==" saltValue="RAopx2aqQnL1Kn/UpUBzDA==" spinCount="100000" sqref="AX7:AX156" name="Rango4_19"/>
    <protectedRange algorithmName="SHA-512" hashValue="E8rx0mFrjfNi0zzPnvuxzXNWxyTDJQy0Lkya0hUEIdg0HXLbkAJrZNK+ou2GrvktceXyRRczG/jaLwWMEixd9Q==" saltValue="RAopx2aqQnL1Kn/UpUBzDA==" spinCount="100000" sqref="AY7:AY183" name="Rango4_14"/>
    <protectedRange algorithmName="SHA-512" hashValue="E8rx0mFrjfNi0zzPnvuxzXNWxyTDJQy0Lkya0hUEIdg0HXLbkAJrZNK+ou2GrvktceXyRRczG/jaLwWMEixd9Q==" saltValue="RAopx2aqQnL1Kn/UpUBzDA==" spinCount="100000" sqref="AZ7:AZ183" name="Rango4_20"/>
    <protectedRange algorithmName="SHA-512" hashValue="E8rx0mFrjfNi0zzPnvuxzXNWxyTDJQy0Lkya0hUEIdg0HXLbkAJrZNK+ou2GrvktceXyRRczG/jaLwWMEixd9Q==" saltValue="RAopx2aqQnL1Kn/UpUBzDA==" spinCount="100000" sqref="BA7:BA183" name="Rango4_21"/>
    <protectedRange algorithmName="SHA-512" hashValue="E8rx0mFrjfNi0zzPnvuxzXNWxyTDJQy0Lkya0hUEIdg0HXLbkAJrZNK+ou2GrvktceXyRRczG/jaLwWMEixd9Q==" saltValue="RAopx2aqQnL1Kn/UpUBzDA==" spinCount="100000" sqref="BB7:BB181 BB182:BC183" name="Rango4_22"/>
    <protectedRange algorithmName="SHA-512" hashValue="E8rx0mFrjfNi0zzPnvuxzXNWxyTDJQy0Lkya0hUEIdg0HXLbkAJrZNK+ou2GrvktceXyRRczG/jaLwWMEixd9Q==" saltValue="RAopx2aqQnL1Kn/UpUBzDA==" spinCount="100000" sqref="BC7:BC181" name="Rango4_23"/>
    <protectedRange algorithmName="SHA-512" hashValue="E8rx0mFrjfNi0zzPnvuxzXNWxyTDJQy0Lkya0hUEIdg0HXLbkAJrZNK+ou2GrvktceXyRRczG/jaLwWMEixd9Q==" saltValue="RAopx2aqQnL1Kn/UpUBzDA==" spinCount="100000" sqref="BD7:BD183" name="Rango4_24"/>
    <protectedRange algorithmName="SHA-512" hashValue="E8rx0mFrjfNi0zzPnvuxzXNWxyTDJQy0Lkya0hUEIdg0HXLbkAJrZNK+ou2GrvktceXyRRczG/jaLwWMEixd9Q==" saltValue="RAopx2aqQnL1Kn/UpUBzDA==" spinCount="100000" sqref="BE7:BE183 BG7:BG183" name="Rango4_25"/>
  </protectedRanges>
  <mergeCells count="59">
    <mergeCell ref="P4:P5"/>
    <mergeCell ref="A2:BG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Z4:AZ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G4:BG5"/>
    <mergeCell ref="BA4:BA5"/>
    <mergeCell ref="BB4:BB5"/>
    <mergeCell ref="BC4:BC5"/>
    <mergeCell ref="BD4:BD5"/>
    <mergeCell ref="BE4:BE5"/>
    <mergeCell ref="BF4:BF5"/>
  </mergeCells>
  <dataValidations count="3">
    <dataValidation type="list" allowBlank="1" showInputMessage="1" showErrorMessage="1" sqref="B68 B151 B183:B184">
      <formula1>#REF!</formula1>
    </dataValidation>
    <dataValidation type="list" allowBlank="1" showInputMessage="1" showErrorMessage="1" sqref="A7 B7:B67 B69:B150 B152:B182">
      <formula1>#REF!</formula1>
    </dataValidation>
    <dataValidation allowBlank="1" showInputMessage="1" showErrorMessage="1" errorTitle="NO ELIMINE LA INFORMACION" error="GRACIAS" promptTitle="FAVOR DE NO ELIMINAR LA INF." sqref="C7:D7"/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&amp;C&amp;P de&amp;N&amp;RFOMATO:    PAAAS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PAAAS 2019 GENERAL</vt:lpstr>
      <vt:lpstr>MONTO X CAPITULO</vt:lpstr>
      <vt:lpstr>MONTO X PARTIDA</vt:lpstr>
      <vt:lpstr>'MONTO X CAPITULO'!Área_de_impresión</vt:lpstr>
      <vt:lpstr>'MONTO X PARTIDA'!Área_de_impresión</vt:lpstr>
      <vt:lpstr>'PAAAS 2019 GENERAL'!Área_de_impresión</vt:lpstr>
      <vt:lpstr>'MONTO X CAPITULO'!Títulos_a_imprimir</vt:lpstr>
      <vt:lpstr>'MONTO X PARTIDA'!Títulos_a_imprimir</vt:lpstr>
      <vt:lpstr>'PAAAS 2019 GENERAL'!Títulos_a_imprimir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CONCURSOS</dc:creator>
  <cp:lastModifiedBy>Gobierno del Estado de Morelos</cp:lastModifiedBy>
  <cp:lastPrinted>2019-02-19T19:12:28Z</cp:lastPrinted>
  <dcterms:created xsi:type="dcterms:W3CDTF">2018-11-14T15:47:31Z</dcterms:created>
  <dcterms:modified xsi:type="dcterms:W3CDTF">2019-02-19T19:17:41Z</dcterms:modified>
</cp:coreProperties>
</file>